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85" yWindow="45" windowWidth="19440" windowHeight="11760" tabRatio="799"/>
  </bookViews>
  <sheets>
    <sheet name="부서별정렬" sheetId="41" r:id="rId1"/>
  </sheets>
  <definedNames>
    <definedName name="_xlnm._FilterDatabase" localSheetId="0" hidden="1">부서별정렬!$A$5:$M$70</definedName>
    <definedName name="_xlnm.Print_Area" localSheetId="0">부서별정렬!$A$1:$L$70</definedName>
    <definedName name="_xlnm.Print_Titles" localSheetId="0">부서별정렬!$3:$5</definedName>
  </definedNames>
  <calcPr calcId="125725" iterate="1"/>
</workbook>
</file>

<file path=xl/calcChain.xml><?xml version="1.0" encoding="utf-8"?>
<calcChain xmlns="http://schemas.openxmlformats.org/spreadsheetml/2006/main">
  <c r="I44" i="41"/>
  <c r="I19" l="1"/>
  <c r="I8"/>
  <c r="I64"/>
  <c r="I63"/>
  <c r="I29"/>
  <c r="G6"/>
  <c r="H6"/>
  <c r="F6"/>
  <c r="I67"/>
  <c r="I66"/>
  <c r="I41"/>
  <c r="I40"/>
  <c r="I47"/>
  <c r="I55"/>
  <c r="I62"/>
  <c r="I39"/>
  <c r="I24"/>
  <c r="I23"/>
  <c r="I54"/>
  <c r="I38"/>
  <c r="I70"/>
  <c r="I53"/>
  <c r="I61"/>
  <c r="I60"/>
  <c r="I37"/>
  <c r="I22"/>
  <c r="I36"/>
  <c r="I52"/>
  <c r="I21"/>
  <c r="I46"/>
  <c r="I25"/>
  <c r="I7"/>
  <c r="I20"/>
  <c r="I59"/>
  <c r="I18"/>
  <c r="I17"/>
  <c r="I58"/>
  <c r="I31"/>
  <c r="I16"/>
  <c r="I15"/>
  <c r="I42"/>
  <c r="I30"/>
  <c r="I35"/>
  <c r="I51"/>
  <c r="I34"/>
  <c r="I14"/>
  <c r="I50"/>
  <c r="I57"/>
  <c r="I49"/>
  <c r="I48"/>
  <c r="I56"/>
  <c r="I13"/>
  <c r="I12"/>
  <c r="I69"/>
  <c r="I68"/>
  <c r="I45"/>
  <c r="I43"/>
  <c r="I33"/>
  <c r="I32"/>
  <c r="I28"/>
  <c r="I27"/>
  <c r="I26"/>
  <c r="I65"/>
  <c r="I11"/>
  <c r="I10"/>
  <c r="I9"/>
  <c r="I6" l="1"/>
  <c r="N6" s="1"/>
  <c r="M6"/>
</calcChain>
</file>

<file path=xl/sharedStrings.xml><?xml version="1.0" encoding="utf-8"?>
<sst xmlns="http://schemas.openxmlformats.org/spreadsheetml/2006/main" count="289" uniqueCount="165">
  <si>
    <t>요구의원</t>
    <phoneticPr fontId="2" type="noConversion"/>
  </si>
  <si>
    <t>자산및물품취득비</t>
    <phoneticPr fontId="2" type="noConversion"/>
  </si>
  <si>
    <t>기획예산과</t>
    <phoneticPr fontId="2" type="noConversion"/>
  </si>
  <si>
    <t>연구용역비</t>
    <phoneticPr fontId="2" type="noConversion"/>
  </si>
  <si>
    <t>자치행정과</t>
    <phoneticPr fontId="2" type="noConversion"/>
  </si>
  <si>
    <t>사무관리비</t>
    <phoneticPr fontId="2" type="noConversion"/>
  </si>
  <si>
    <t>감액</t>
    <phoneticPr fontId="2" type="noConversion"/>
  </si>
  <si>
    <t>동청사 유지 보수</t>
    <phoneticPr fontId="2" type="noConversion"/>
  </si>
  <si>
    <t>의정활동지원</t>
  </si>
  <si>
    <t>연번</t>
    <phoneticPr fontId="2" type="noConversion"/>
  </si>
  <si>
    <t>부서명</t>
    <phoneticPr fontId="2" type="noConversion"/>
  </si>
  <si>
    <t>세부사업</t>
    <phoneticPr fontId="2" type="noConversion"/>
  </si>
  <si>
    <t>산출내역</t>
    <phoneticPr fontId="2" type="noConversion"/>
  </si>
  <si>
    <t>예산과목
(통계목)</t>
    <phoneticPr fontId="2" type="noConversion"/>
  </si>
  <si>
    <t>당초예산액</t>
    <phoneticPr fontId="2" type="noConversion"/>
  </si>
  <si>
    <t>증 감 액</t>
    <phoneticPr fontId="2" type="noConversion"/>
  </si>
  <si>
    <t>수정예산액</t>
    <phoneticPr fontId="2" type="noConversion"/>
  </si>
  <si>
    <t>의원명</t>
    <phoneticPr fontId="2" type="noConversion"/>
  </si>
  <si>
    <t>비고</t>
    <phoneticPr fontId="2" type="noConversion"/>
  </si>
  <si>
    <t>증  가</t>
    <phoneticPr fontId="2" type="noConversion"/>
  </si>
  <si>
    <t>감  소</t>
    <phoneticPr fontId="2" type="noConversion"/>
  </si>
  <si>
    <t>종로구 대표 상징물 개발 사업</t>
    <phoneticPr fontId="2" type="noConversion"/>
  </si>
  <si>
    <t>의류제조업체 작업환경 개선 지원</t>
  </si>
  <si>
    <t>소규모 도로 보수 공사(연간단가)</t>
  </si>
  <si>
    <t>관내 보도블록 유지보수(연간단가)</t>
  </si>
  <si>
    <t>친환경 계단 정비</t>
  </si>
  <si>
    <t>대학로 문화지구 육성</t>
  </si>
  <si>
    <t>행정지원과</t>
    <phoneticPr fontId="2" type="noConversion"/>
  </si>
  <si>
    <t>어르신 돌봄서비스 지원 강화</t>
  </si>
  <si>
    <t>○인공지능(AI)기기 구입</t>
  </si>
  <si>
    <t>어린이집 직접채용 대체교사 지원(보조)</t>
  </si>
  <si>
    <t>보건소 청사 관리</t>
  </si>
  <si>
    <t>○청사 유지보수</t>
  </si>
  <si>
    <t>일반예비비</t>
  </si>
  <si>
    <t>재해ㆍ재난목적예비비</t>
    <phoneticPr fontId="2" type="noConversion"/>
  </si>
  <si>
    <t>동청사 유지 보수</t>
  </si>
  <si>
    <t>새마을단체 지원</t>
  </si>
  <si>
    <t>구민회관 공단위탁 운영</t>
    <phoneticPr fontId="2" type="noConversion"/>
  </si>
  <si>
    <t>자치행정발전 지원</t>
    <phoneticPr fontId="2" type="noConversion"/>
  </si>
  <si>
    <t>자치행정과</t>
    <phoneticPr fontId="2" type="noConversion"/>
  </si>
  <si>
    <t>○동청사 유지보수</t>
    <phoneticPr fontId="17" type="noConversion"/>
  </si>
  <si>
    <t>○동청사긴급 개보수</t>
    <phoneticPr fontId="17" type="noConversion"/>
  </si>
  <si>
    <t>시설비</t>
    <phoneticPr fontId="2" type="noConversion"/>
  </si>
  <si>
    <t>○숭인1동 사무실 환경정비</t>
    <phoneticPr fontId="2" type="noConversion"/>
  </si>
  <si>
    <t>방범용 CCTV 설치〮운영</t>
    <phoneticPr fontId="2" type="noConversion"/>
  </si>
  <si>
    <t>○창신길 121 앞 CCTV설치</t>
    <phoneticPr fontId="17" type="noConversion"/>
  </si>
  <si>
    <t>○새마을회관 옥상 주방시설 및 그물망 설치</t>
    <phoneticPr fontId="17" type="noConversion"/>
  </si>
  <si>
    <t>건강도시과</t>
    <phoneticPr fontId="2" type="noConversion"/>
  </si>
  <si>
    <t>생활체육시설 유지관리</t>
    <phoneticPr fontId="2" type="noConversion"/>
  </si>
  <si>
    <t>문화과</t>
    <phoneticPr fontId="2" type="noConversion"/>
  </si>
  <si>
    <t>창작 오픈 스튜디오 건립</t>
    <phoneticPr fontId="2" type="noConversion"/>
  </si>
  <si>
    <t>서울 탑골공원 개선사업</t>
    <phoneticPr fontId="2" type="noConversion"/>
  </si>
  <si>
    <t>역사의 정체성 살리기</t>
    <phoneticPr fontId="2" type="noConversion"/>
  </si>
  <si>
    <t>감액</t>
    <phoneticPr fontId="2" type="noConversion"/>
  </si>
  <si>
    <t>홍보전산과</t>
    <phoneticPr fontId="2" type="noConversion"/>
  </si>
  <si>
    <t>광고시설물 활용 구정 홍보</t>
    <phoneticPr fontId="2" type="noConversion"/>
  </si>
  <si>
    <t>교육과</t>
    <phoneticPr fontId="2" type="noConversion"/>
  </si>
  <si>
    <t>구립도서관 운영</t>
    <phoneticPr fontId="2" type="noConversion"/>
  </si>
  <si>
    <t>어르신가족과</t>
    <phoneticPr fontId="2" type="noConversion"/>
  </si>
  <si>
    <t>경로당 시설개선 및 기능보강</t>
    <phoneticPr fontId="2" type="noConversion"/>
  </si>
  <si>
    <t>스카우트 활동 지원</t>
    <phoneticPr fontId="2" type="noConversion"/>
  </si>
  <si>
    <t>노인복지기금 전출금</t>
    <phoneticPr fontId="2" type="noConversion"/>
  </si>
  <si>
    <t>○창락 경로당 화단조성</t>
    <phoneticPr fontId="17" type="noConversion"/>
  </si>
  <si>
    <t>○창락경로당 지하누수공사 및 천정보수</t>
    <phoneticPr fontId="17" type="noConversion"/>
  </si>
  <si>
    <t>어르신 돌봄서비스 지원 강화</t>
    <phoneticPr fontId="2" type="noConversion"/>
  </si>
  <si>
    <t>통계목 변경</t>
    <phoneticPr fontId="2" type="noConversion"/>
  </si>
  <si>
    <t>○케어패키지 돌봄서비스 이용</t>
    <phoneticPr fontId="2" type="noConversion"/>
  </si>
  <si>
    <t>공공운영비</t>
    <phoneticPr fontId="2" type="noConversion"/>
  </si>
  <si>
    <t>사회복지과</t>
    <phoneticPr fontId="2" type="noConversion"/>
  </si>
  <si>
    <t>편의증진기술지원센터 운영(보조)</t>
    <phoneticPr fontId="2" type="noConversion"/>
  </si>
  <si>
    <t>보육지원과</t>
    <phoneticPr fontId="2" type="noConversion"/>
  </si>
  <si>
    <t>어린이집 공기순환기 설치 지원</t>
    <phoneticPr fontId="2" type="noConversion"/>
  </si>
  <si>
    <t>확정내시 변경</t>
    <phoneticPr fontId="2" type="noConversion"/>
  </si>
  <si>
    <t>일자리경제과</t>
    <phoneticPr fontId="2" type="noConversion"/>
  </si>
  <si>
    <t>전통시장 환경 개선</t>
    <phoneticPr fontId="2" type="noConversion"/>
  </si>
  <si>
    <t>동물 보호사업</t>
    <phoneticPr fontId="2" type="noConversion"/>
  </si>
  <si>
    <t>공원녹지과</t>
    <phoneticPr fontId="2" type="noConversion"/>
  </si>
  <si>
    <t>도시공원 소규모 정비</t>
    <phoneticPr fontId="2" type="noConversion"/>
  </si>
  <si>
    <t>구소유 근린공원 정비</t>
    <phoneticPr fontId="2" type="noConversion"/>
  </si>
  <si>
    <t>○숭인공원 정비</t>
    <phoneticPr fontId="17" type="noConversion"/>
  </si>
  <si>
    <t>녹지대조성 및 시설정비</t>
    <phoneticPr fontId="2" type="noConversion"/>
  </si>
  <si>
    <t>○청산슈퍼 앞 휴게의자 설치</t>
    <phoneticPr fontId="17" type="noConversion"/>
  </si>
  <si>
    <t>산림보호 및 자연생태 유지관리</t>
    <phoneticPr fontId="2" type="noConversion"/>
  </si>
  <si>
    <t>○산림보호 및 자연생태 유지관리</t>
    <phoneticPr fontId="17" type="noConversion"/>
  </si>
  <si>
    <t>도로과</t>
    <phoneticPr fontId="2" type="noConversion"/>
  </si>
  <si>
    <t>관내 보도블록 유지보수(연간단가)</t>
    <phoneticPr fontId="2" type="noConversion"/>
  </si>
  <si>
    <t>소규모 도로 보수 공사(연간단가)</t>
    <phoneticPr fontId="2" type="noConversion"/>
  </si>
  <si>
    <t>치수과</t>
    <phoneticPr fontId="2" type="noConversion"/>
  </si>
  <si>
    <t>하수시설물 보수공사</t>
    <phoneticPr fontId="2" type="noConversion"/>
  </si>
  <si>
    <t>보건위생과</t>
    <phoneticPr fontId="2" type="noConversion"/>
  </si>
  <si>
    <t>식품진흥기금 전출금</t>
    <phoneticPr fontId="2" type="noConversion"/>
  </si>
  <si>
    <t>○본소 및 권역센터 공공요금</t>
    <phoneticPr fontId="2" type="noConversion"/>
  </si>
  <si>
    <t>의회사무국</t>
    <phoneticPr fontId="2" type="noConversion"/>
  </si>
  <si>
    <t>의회 청사시설 및 차량유지보수</t>
    <phoneticPr fontId="2" type="noConversion"/>
  </si>
  <si>
    <t>○의정활동지원용 태블릿PC구매</t>
    <phoneticPr fontId="17" type="noConversion"/>
  </si>
  <si>
    <r>
      <t>공사</t>
    </r>
    <r>
      <rPr>
        <sz val="15"/>
        <rFont val="맑은 고딕"/>
        <family val="3"/>
        <charset val="129"/>
      </rPr>
      <t>∙</t>
    </r>
    <r>
      <rPr>
        <sz val="15"/>
        <rFont val="맑은 고딕"/>
        <family val="3"/>
        <charset val="129"/>
        <scheme val="minor"/>
      </rPr>
      <t>공단자본전출금</t>
    </r>
    <phoneticPr fontId="2" type="noConversion"/>
  </si>
  <si>
    <t>부암동일대 도로개설</t>
    <phoneticPr fontId="2" type="noConversion"/>
  </si>
  <si>
    <t>조건부
(식품진흥기금 조례 개정 후 
사업 추진)</t>
    <phoneticPr fontId="2" type="noConversion"/>
  </si>
  <si>
    <t>조건부
(조례 제정 및 주민 의견수렴 후 사업 추진)</t>
    <phoneticPr fontId="2" type="noConversion"/>
  </si>
  <si>
    <t>○장애인편의증진기술지원센터 차량구매비</t>
    <phoneticPr fontId="17" type="noConversion"/>
  </si>
  <si>
    <t>○순환기 구입비: 2,500천원*60개소</t>
    <phoneticPr fontId="2" type="noConversion"/>
  </si>
  <si>
    <t>○대체교사 인건비</t>
    <phoneticPr fontId="2" type="noConversion"/>
  </si>
  <si>
    <t>○시설물 소규모 보수(10개소): 20,000천원
○충신 시장 천막 교체: 500천원*40개소</t>
    <phoneticPr fontId="2" type="noConversion"/>
  </si>
  <si>
    <t>○봉제업체 환경개선 지원 사업</t>
    <phoneticPr fontId="2" type="noConversion"/>
  </si>
  <si>
    <t>○길고양이 겨울집 제작‧설치</t>
    <phoneticPr fontId="2" type="noConversion"/>
  </si>
  <si>
    <t>○무악배드민턴장 시설 개선사업</t>
    <phoneticPr fontId="17" type="noConversion"/>
  </si>
  <si>
    <t>○단군성전~사직공원전망대 숲길구간 안전난간 교체</t>
    <phoneticPr fontId="17" type="noConversion"/>
  </si>
  <si>
    <t>○삼청공원 다목적운동장 야외무대 정비</t>
    <phoneticPr fontId="17" type="noConversion"/>
  </si>
  <si>
    <t>○와룡공원 배드민턴장 편의시설 정비</t>
    <phoneticPr fontId="17" type="noConversion"/>
  </si>
  <si>
    <t>○무악농구장 주변 도로 확장</t>
    <phoneticPr fontId="17" type="noConversion"/>
  </si>
  <si>
    <t>○삼청동 통행불편 해소를 위한 보도 확장 공사</t>
    <phoneticPr fontId="17" type="noConversion"/>
  </si>
  <si>
    <t>○모범아파트 앞 노후 도로 포장 정비(숭인2동)</t>
    <phoneticPr fontId="17" type="noConversion"/>
  </si>
  <si>
    <t>○종로65길 33-1 옆 계단 정비</t>
    <phoneticPr fontId="17" type="noConversion"/>
  </si>
  <si>
    <t>○부암동 251-9번지 도로개설 검토</t>
    <phoneticPr fontId="17" type="noConversion"/>
  </si>
  <si>
    <t xml:space="preserve">○자하문로 293 주변 측구 및 경계석 정비 </t>
    <phoneticPr fontId="17" type="noConversion"/>
  </si>
  <si>
    <t>○창신7길 21-5 골목길 공사(계단)</t>
    <phoneticPr fontId="17" type="noConversion"/>
  </si>
  <si>
    <t>○소규모 도로보수</t>
    <phoneticPr fontId="2" type="noConversion"/>
  </si>
  <si>
    <t>○하수로 시설물 보수</t>
    <phoneticPr fontId="2" type="noConversion"/>
  </si>
  <si>
    <t>○일반음식점(최대 150개소)환기시설 청소 및 교체</t>
    <phoneticPr fontId="2" type="noConversion"/>
  </si>
  <si>
    <t>○4,300,000원 × 11명</t>
    <phoneticPr fontId="2" type="noConversion"/>
  </si>
  <si>
    <t>○본회의실 영상화면 전환시스템 장비 설치</t>
    <phoneticPr fontId="2" type="noConversion"/>
  </si>
  <si>
    <t>○인왕산 노후 등산로 정비공사</t>
    <phoneticPr fontId="17" type="noConversion"/>
  </si>
  <si>
    <t>○종로구 노인복지기금 적립</t>
    <phoneticPr fontId="17" type="noConversion"/>
  </si>
  <si>
    <t>○구정 홍보물 제작: 500천원*20대
○민선8기 슬로건 및 CI 정비: 2,500천원*17개</t>
    <phoneticPr fontId="2" type="noConversion"/>
  </si>
  <si>
    <t>○도서관 창문형 자동환기시설 설치: 2,500천원*24대</t>
    <phoneticPr fontId="2" type="noConversion"/>
  </si>
  <si>
    <t>○유림경로당 시설개선 및 기능보강</t>
    <phoneticPr fontId="17" type="noConversion"/>
  </si>
  <si>
    <t>○스카우트 활동 지원</t>
    <phoneticPr fontId="17" type="noConversion"/>
  </si>
  <si>
    <t>○이화경로당 시설개선 및 기능보강</t>
    <phoneticPr fontId="17" type="noConversion"/>
  </si>
  <si>
    <t>○문화사업 지원</t>
    <phoneticPr fontId="2" type="noConversion"/>
  </si>
  <si>
    <t>○월드컵 거리응원전 지원</t>
    <phoneticPr fontId="2" type="noConversion"/>
  </si>
  <si>
    <t>○대한제국기 외국공사 초청 접견례 재현</t>
    <phoneticPr fontId="2" type="noConversion"/>
  </si>
  <si>
    <t>○탑골공원 개선을 위한 기본계획 수립 용역</t>
    <phoneticPr fontId="2" type="noConversion"/>
  </si>
  <si>
    <t>○타당성조사 및 기본계획수립</t>
    <phoneticPr fontId="2" type="noConversion"/>
  </si>
  <si>
    <t>○교남동 지하 탁구대 구매</t>
    <phoneticPr fontId="17" type="noConversion"/>
  </si>
  <si>
    <t>○이화동 자치회관 헬스장 노후·고장 운동기구 교체</t>
    <phoneticPr fontId="17" type="noConversion"/>
  </si>
  <si>
    <t>○창신3동 청사 컬러프린터 구매</t>
    <phoneticPr fontId="17" type="noConversion"/>
  </si>
  <si>
    <t>○창신3동 자치회관 프로그램실 환경개선</t>
    <phoneticPr fontId="17" type="noConversion"/>
  </si>
  <si>
    <t xml:space="preserve">○창신1동 청사 환경개선사업 </t>
    <phoneticPr fontId="17" type="noConversion"/>
  </si>
  <si>
    <t>○삼청동 자치회관 물품 교체</t>
    <phoneticPr fontId="17" type="noConversion"/>
  </si>
  <si>
    <t>○무악동 자치회관 운동기구 구매</t>
    <phoneticPr fontId="17" type="noConversion"/>
  </si>
  <si>
    <t>○무악동 자치회관 시설개선 공사</t>
    <phoneticPr fontId="17" type="noConversion"/>
  </si>
  <si>
    <t>○창문형 자동환기시설 설치: 2,550천원*20대</t>
    <phoneticPr fontId="2" type="noConversion"/>
  </si>
  <si>
    <t>○2023년 업무수첩 제작비: 12,615원*2,600부</t>
    <phoneticPr fontId="2" type="noConversion"/>
  </si>
  <si>
    <t>○종로구 상징물 기본 구상</t>
    <phoneticPr fontId="2" type="noConversion"/>
  </si>
  <si>
    <t>○코로나19대응 긴급재해재난 목적예비비</t>
    <phoneticPr fontId="2" type="noConversion"/>
  </si>
  <si>
    <t>○종로구민회관 운동시설 구매</t>
    <phoneticPr fontId="17" type="noConversion"/>
  </si>
  <si>
    <t>자산및물품취득비</t>
    <phoneticPr fontId="2" type="noConversion"/>
  </si>
  <si>
    <t>시설비</t>
    <phoneticPr fontId="2" type="noConversion"/>
  </si>
  <si>
    <t>민간자본사업보조(자체재원)</t>
    <phoneticPr fontId="2" type="noConversion"/>
  </si>
  <si>
    <t>연구용역비</t>
    <phoneticPr fontId="2" type="noConversion"/>
  </si>
  <si>
    <t>민간행사사업보조</t>
    <phoneticPr fontId="2" type="noConversion"/>
  </si>
  <si>
    <t>행사운영비</t>
    <phoneticPr fontId="2" type="noConversion"/>
  </si>
  <si>
    <t>사무관리비</t>
    <phoneticPr fontId="2" type="noConversion"/>
  </si>
  <si>
    <t>기금전출금</t>
    <phoneticPr fontId="2" type="noConversion"/>
  </si>
  <si>
    <t>공공운영비</t>
    <phoneticPr fontId="2" type="noConversion"/>
  </si>
  <si>
    <t>민간위탁금</t>
    <phoneticPr fontId="2" type="noConversion"/>
  </si>
  <si>
    <t>의원국외여비</t>
    <phoneticPr fontId="2" type="noConversion"/>
  </si>
  <si>
    <t>자산 및 물품취득비</t>
    <phoneticPr fontId="2" type="noConversion"/>
  </si>
  <si>
    <t>민간자본사업보조
(자체재원)</t>
    <phoneticPr fontId="2" type="noConversion"/>
  </si>
  <si>
    <t>사회복지시설
법정운영비보조</t>
    <phoneticPr fontId="2" type="noConversion"/>
  </si>
  <si>
    <t>(단위:천원)</t>
    <phoneticPr fontId="2" type="noConversion"/>
  </si>
  <si>
    <t>2022년도 제1회 서울특별시 종로구 추가경정예산(안) 조정 내역</t>
    <phoneticPr fontId="2" type="noConversion"/>
  </si>
  <si>
    <t>○대명거리 크리스마스 트리 설치</t>
    <phoneticPr fontId="2" type="noConversion"/>
  </si>
  <si>
    <t>감액</t>
    <phoneticPr fontId="2" type="noConversion"/>
  </si>
  <si>
    <t>감액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</si>
</sst>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26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새굴림"/>
      <family val="1"/>
      <charset val="129"/>
    </font>
    <font>
      <sz val="11"/>
      <name val="새굴림"/>
      <family val="1"/>
      <charset val="129"/>
    </font>
    <font>
      <sz val="22"/>
      <name val="HY궁서B"/>
      <family val="1"/>
      <charset val="129"/>
    </font>
    <font>
      <sz val="22"/>
      <color theme="1"/>
      <name val="HY궁서B"/>
      <family val="1"/>
      <charset val="129"/>
    </font>
    <font>
      <sz val="12"/>
      <color theme="1"/>
      <name val="새굴림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name val="HY궁서B"/>
      <family val="1"/>
      <charset val="129"/>
    </font>
    <font>
      <b/>
      <sz val="12"/>
      <color rgb="FF0000FF"/>
      <name val="맑은 고딕"/>
      <family val="3"/>
      <charset val="129"/>
      <scheme val="minor"/>
    </font>
    <font>
      <b/>
      <sz val="22"/>
      <color rgb="FF0000FF"/>
      <name val="맑은 고딕"/>
      <family val="3"/>
      <charset val="129"/>
      <scheme val="minor"/>
    </font>
    <font>
      <sz val="11"/>
      <color indexed="10"/>
      <name val="새굴림"/>
      <family val="1"/>
      <charset val="129"/>
    </font>
    <font>
      <sz val="15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8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5"/>
      <name val="맑은 고딕"/>
      <family val="3"/>
      <charset val="129"/>
    </font>
    <font>
      <sz val="22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sz val="14"/>
      <color theme="1"/>
      <name val="새굴림"/>
      <family val="1"/>
      <charset val="129"/>
    </font>
    <font>
      <sz val="24"/>
      <name val="HY견고딕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92">
    <xf numFmtId="0" fontId="0" fillId="0" borderId="0" xfId="0"/>
    <xf numFmtId="37" fontId="3" fillId="0" borderId="0" xfId="0" applyNumberFormat="1" applyFont="1" applyAlignment="1">
      <alignment vertical="center"/>
    </xf>
    <xf numFmtId="37" fontId="3" fillId="0" borderId="0" xfId="0" applyNumberFormat="1" applyFont="1" applyAlignment="1">
      <alignment horizontal="center" vertical="center"/>
    </xf>
    <xf numFmtId="37" fontId="5" fillId="0" borderId="0" xfId="0" applyNumberFormat="1" applyFont="1" applyAlignment="1">
      <alignment horizontal="center" vertical="center"/>
    </xf>
    <xf numFmtId="37" fontId="5" fillId="0" borderId="0" xfId="0" applyNumberFormat="1" applyFont="1" applyAlignment="1">
      <alignment vertical="center"/>
    </xf>
    <xf numFmtId="37" fontId="5" fillId="0" borderId="0" xfId="0" applyNumberFormat="1" applyFont="1" applyAlignment="1">
      <alignment horizontal="center" vertical="center" shrinkToFit="1"/>
    </xf>
    <xf numFmtId="37" fontId="3" fillId="0" borderId="0" xfId="0" applyNumberFormat="1" applyFont="1" applyAlignment="1">
      <alignment horizontal="center" vertical="center" shrinkToFit="1"/>
    </xf>
    <xf numFmtId="37" fontId="5" fillId="0" borderId="0" xfId="0" applyNumberFormat="1" applyFont="1" applyFill="1" applyAlignment="1">
      <alignment vertical="center"/>
    </xf>
    <xf numFmtId="37" fontId="3" fillId="0" borderId="0" xfId="0" applyNumberFormat="1" applyFont="1" applyFill="1" applyAlignment="1">
      <alignment vertical="center"/>
    </xf>
    <xf numFmtId="37" fontId="3" fillId="0" borderId="0" xfId="0" applyNumberFormat="1" applyFont="1" applyFill="1" applyAlignment="1">
      <alignment horizontal="center" vertical="center"/>
    </xf>
    <xf numFmtId="37" fontId="6" fillId="0" borderId="0" xfId="0" applyNumberFormat="1" applyFont="1" applyAlignment="1">
      <alignment horizontal="center" vertical="center" shrinkToFit="1"/>
    </xf>
    <xf numFmtId="37" fontId="7" fillId="0" borderId="0" xfId="0" applyNumberFormat="1" applyFont="1" applyFill="1" applyAlignment="1">
      <alignment horizontal="center" vertical="center" shrinkToFit="1"/>
    </xf>
    <xf numFmtId="37" fontId="7" fillId="0" borderId="0" xfId="0" applyNumberFormat="1" applyFont="1" applyAlignment="1">
      <alignment horizontal="center" vertical="center" shrinkToFit="1"/>
    </xf>
    <xf numFmtId="37" fontId="3" fillId="0" borderId="0" xfId="0" applyNumberFormat="1" applyFont="1" applyFill="1" applyAlignment="1">
      <alignment horizontal="center" vertical="center" shrinkToFit="1"/>
    </xf>
    <xf numFmtId="37" fontId="9" fillId="0" borderId="0" xfId="0" applyNumberFormat="1" applyFont="1" applyAlignment="1">
      <alignment horizontal="center" vertical="center" shrinkToFit="1"/>
    </xf>
    <xf numFmtId="37" fontId="4" fillId="0" borderId="0" xfId="0" applyNumberFormat="1" applyFont="1" applyAlignment="1">
      <alignment horizontal="center" vertical="center" shrinkToFit="1"/>
    </xf>
    <xf numFmtId="37" fontId="4" fillId="0" borderId="0" xfId="0" applyNumberFormat="1" applyFont="1" applyFill="1" applyAlignment="1">
      <alignment horizontal="center" vertical="center" shrinkToFit="1"/>
    </xf>
    <xf numFmtId="41" fontId="11" fillId="0" borderId="0" xfId="1" applyFont="1" applyAlignment="1">
      <alignment horizontal="center" vertical="center"/>
    </xf>
    <xf numFmtId="41" fontId="10" fillId="0" borderId="0" xfId="1" applyFont="1" applyAlignment="1">
      <alignment vertical="center"/>
    </xf>
    <xf numFmtId="41" fontId="10" fillId="0" borderId="0" xfId="1" applyFont="1" applyFill="1" applyAlignment="1">
      <alignment vertical="center"/>
    </xf>
    <xf numFmtId="37" fontId="3" fillId="0" borderId="0" xfId="0" applyNumberFormat="1" applyFont="1" applyBorder="1" applyAlignment="1">
      <alignment horizontal="left" vertical="center"/>
    </xf>
    <xf numFmtId="37" fontId="3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NumberFormat="1" applyFont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 shrinkToFit="1"/>
    </xf>
    <xf numFmtId="41" fontId="3" fillId="0" borderId="0" xfId="1" applyFont="1" applyAlignment="1">
      <alignment vertical="center"/>
    </xf>
    <xf numFmtId="37" fontId="13" fillId="0" borderId="0" xfId="0" applyNumberFormat="1" applyFont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shrinkToFit="1"/>
    </xf>
    <xf numFmtId="37" fontId="15" fillId="0" borderId="1" xfId="0" applyNumberFormat="1" applyFont="1" applyFill="1" applyBorder="1" applyAlignment="1">
      <alignment horizontal="center" vertical="center" shrinkToFit="1"/>
    </xf>
    <xf numFmtId="37" fontId="16" fillId="0" borderId="0" xfId="0" applyNumberFormat="1" applyFont="1" applyAlignment="1">
      <alignment vertical="center"/>
    </xf>
    <xf numFmtId="37" fontId="14" fillId="0" borderId="3" xfId="0" applyNumberFormat="1" applyFont="1" applyFill="1" applyBorder="1" applyAlignment="1">
      <alignment horizontal="center" vertical="center"/>
    </xf>
    <xf numFmtId="37" fontId="18" fillId="0" borderId="0" xfId="0" applyNumberFormat="1" applyFont="1" applyFill="1" applyAlignment="1">
      <alignment vertical="center"/>
    </xf>
    <xf numFmtId="37" fontId="16" fillId="0" borderId="0" xfId="0" applyNumberFormat="1" applyFont="1" applyFill="1" applyAlignment="1">
      <alignment vertical="center"/>
    </xf>
    <xf numFmtId="41" fontId="5" fillId="0" borderId="0" xfId="1" applyFont="1" applyAlignment="1">
      <alignment horizontal="center" vertical="center"/>
    </xf>
    <xf numFmtId="41" fontId="3" fillId="0" borderId="0" xfId="1" applyFont="1" applyFill="1" applyAlignment="1">
      <alignment vertical="center"/>
    </xf>
    <xf numFmtId="41" fontId="5" fillId="0" borderId="0" xfId="1" applyFont="1" applyAlignment="1">
      <alignment horizontal="right" vertical="center"/>
    </xf>
    <xf numFmtId="41" fontId="12" fillId="0" borderId="0" xfId="1" applyFont="1" applyAlignment="1">
      <alignment horizontal="center" vertical="center"/>
    </xf>
    <xf numFmtId="41" fontId="3" fillId="0" borderId="0" xfId="1" applyFont="1" applyFill="1" applyAlignment="1">
      <alignment horizontal="right" vertical="center"/>
    </xf>
    <xf numFmtId="41" fontId="3" fillId="0" borderId="0" xfId="1" applyFont="1" applyAlignment="1">
      <alignment horizontal="right" vertical="center"/>
    </xf>
    <xf numFmtId="41" fontId="15" fillId="2" borderId="1" xfId="1" applyFont="1" applyFill="1" applyBorder="1" applyAlignment="1">
      <alignment horizontal="center" vertical="center"/>
    </xf>
    <xf numFmtId="37" fontId="13" fillId="0" borderId="1" xfId="0" applyNumberFormat="1" applyFont="1" applyFill="1" applyBorder="1" applyAlignment="1">
      <alignment horizontal="center" vertical="center" shrinkToFit="1"/>
    </xf>
    <xf numFmtId="0" fontId="13" fillId="0" borderId="1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left" vertical="center" wrapText="1"/>
    </xf>
    <xf numFmtId="41" fontId="13" fillId="0" borderId="1" xfId="1" applyFont="1" applyFill="1" applyBorder="1" applyAlignment="1">
      <alignment vertical="center"/>
    </xf>
    <xf numFmtId="41" fontId="13" fillId="0" borderId="1" xfId="1" applyFont="1" applyFill="1" applyBorder="1" applyAlignment="1">
      <alignment horizontal="right" vertical="center"/>
    </xf>
    <xf numFmtId="41" fontId="13" fillId="0" borderId="1" xfId="1" applyFont="1" applyFill="1" applyBorder="1" applyAlignment="1">
      <alignment horizontal="right" vertical="center" shrinkToFit="1"/>
    </xf>
    <xf numFmtId="37" fontId="13" fillId="0" borderId="3" xfId="0" applyNumberFormat="1" applyFont="1" applyFill="1" applyBorder="1" applyAlignment="1">
      <alignment vertical="center"/>
    </xf>
    <xf numFmtId="37" fontId="13" fillId="0" borderId="0" xfId="0" applyNumberFormat="1" applyFont="1" applyFill="1" applyAlignment="1">
      <alignment vertical="center"/>
    </xf>
    <xf numFmtId="37" fontId="21" fillId="0" borderId="0" xfId="0" applyNumberFormat="1" applyFont="1" applyFill="1" applyAlignment="1">
      <alignment vertical="center"/>
    </xf>
    <xf numFmtId="37" fontId="13" fillId="0" borderId="1" xfId="0" applyNumberFormat="1" applyFont="1" applyFill="1" applyBorder="1" applyAlignment="1">
      <alignment horizontal="left" vertical="center" shrinkToFit="1"/>
    </xf>
    <xf numFmtId="37" fontId="22" fillId="0" borderId="1" xfId="0" applyNumberFormat="1" applyFont="1" applyFill="1" applyBorder="1" applyAlignment="1">
      <alignment horizontal="center" vertical="center" wrapText="1" shrinkToFit="1"/>
    </xf>
    <xf numFmtId="37" fontId="13" fillId="0" borderId="3" xfId="0" applyNumberFormat="1" applyFont="1" applyFill="1" applyBorder="1" applyAlignment="1">
      <alignment vertical="center" shrinkToFit="1"/>
    </xf>
    <xf numFmtId="37" fontId="13" fillId="0" borderId="1" xfId="0" applyNumberFormat="1" applyFont="1" applyFill="1" applyBorder="1" applyAlignment="1">
      <alignment horizontal="left" vertical="center" wrapText="1" shrinkToFit="1"/>
    </xf>
    <xf numFmtId="37" fontId="13" fillId="0" borderId="1" xfId="0" applyNumberFormat="1" applyFont="1" applyFill="1" applyBorder="1" applyAlignment="1">
      <alignment horizontal="center" vertical="center" wrapText="1" shrinkToFit="1"/>
    </xf>
    <xf numFmtId="37" fontId="13" fillId="0" borderId="4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 shrinkToFit="1"/>
    </xf>
    <xf numFmtId="0" fontId="13" fillId="0" borderId="1" xfId="0" applyFont="1" applyFill="1" applyBorder="1" applyAlignment="1">
      <alignment horizontal="left" vertical="center"/>
    </xf>
    <xf numFmtId="37" fontId="13" fillId="0" borderId="1" xfId="0" applyNumberFormat="1" applyFont="1" applyFill="1" applyBorder="1" applyAlignment="1">
      <alignment vertical="center"/>
    </xf>
    <xf numFmtId="37" fontId="13" fillId="0" borderId="1" xfId="0" applyNumberFormat="1" applyFont="1" applyFill="1" applyBorder="1" applyAlignment="1">
      <alignment vertical="center" shrinkToFit="1"/>
    </xf>
    <xf numFmtId="41" fontId="13" fillId="0" borderId="1" xfId="0" applyNumberFormat="1" applyFont="1" applyFill="1" applyBorder="1" applyAlignment="1">
      <alignment horizontal="right" vertical="center" shrinkToFit="1"/>
    </xf>
    <xf numFmtId="41" fontId="16" fillId="0" borderId="0" xfId="0" applyNumberFormat="1" applyFont="1" applyFill="1" applyAlignment="1">
      <alignment horizontal="right" vertical="center"/>
    </xf>
    <xf numFmtId="0" fontId="13" fillId="0" borderId="1" xfId="1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vertical="center"/>
    </xf>
    <xf numFmtId="37" fontId="13" fillId="0" borderId="1" xfId="0" applyNumberFormat="1" applyFont="1" applyFill="1" applyBorder="1" applyAlignment="1">
      <alignment horizontal="left" vertical="center"/>
    </xf>
    <xf numFmtId="41" fontId="23" fillId="0" borderId="1" xfId="1" applyFont="1" applyFill="1" applyBorder="1" applyAlignment="1">
      <alignment vertical="center"/>
    </xf>
    <xf numFmtId="37" fontId="13" fillId="0" borderId="2" xfId="0" applyNumberFormat="1" applyFont="1" applyFill="1" applyBorder="1" applyAlignment="1">
      <alignment vertical="center"/>
    </xf>
    <xf numFmtId="37" fontId="13" fillId="0" borderId="2" xfId="0" applyNumberFormat="1" applyFont="1" applyFill="1" applyBorder="1" applyAlignment="1">
      <alignment vertical="center" shrinkToFit="1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left" vertical="center"/>
    </xf>
    <xf numFmtId="37" fontId="13" fillId="0" borderId="6" xfId="0" applyNumberFormat="1" applyFont="1" applyFill="1" applyBorder="1" applyAlignment="1">
      <alignment vertical="center" shrinkToFit="1"/>
    </xf>
    <xf numFmtId="37" fontId="13" fillId="0" borderId="5" xfId="0" applyNumberFormat="1" applyFont="1" applyFill="1" applyBorder="1" applyAlignment="1">
      <alignment vertical="center"/>
    </xf>
    <xf numFmtId="41" fontId="15" fillId="0" borderId="1" xfId="1" applyFont="1" applyFill="1" applyBorder="1" applyAlignment="1">
      <alignment horizontal="center" vertical="center" shrinkToFit="1"/>
    </xf>
    <xf numFmtId="37" fontId="19" fillId="0" borderId="1" xfId="0" applyNumberFormat="1" applyFont="1" applyFill="1" applyBorder="1" applyAlignment="1">
      <alignment horizontal="distributed" vertical="center" wrapText="1" shrinkToFit="1"/>
    </xf>
    <xf numFmtId="37" fontId="13" fillId="0" borderId="1" xfId="0" applyNumberFormat="1" applyFont="1" applyFill="1" applyBorder="1" applyAlignment="1">
      <alignment horizontal="distributed" vertical="center" wrapText="1" shrinkToFit="1"/>
    </xf>
    <xf numFmtId="37" fontId="13" fillId="0" borderId="1" xfId="0" applyNumberFormat="1" applyFont="1" applyFill="1" applyBorder="1" applyAlignment="1">
      <alignment horizontal="left" vertical="center" wrapText="1"/>
    </xf>
    <xf numFmtId="41" fontId="19" fillId="0" borderId="1" xfId="1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horizontal="left" vertical="center" shrinkToFit="1"/>
    </xf>
    <xf numFmtId="0" fontId="13" fillId="0" borderId="1" xfId="0" applyNumberFormat="1" applyFont="1" applyFill="1" applyBorder="1" applyAlignment="1">
      <alignment horizontal="distributed" vertical="center" shrinkToFit="1"/>
    </xf>
    <xf numFmtId="0" fontId="13" fillId="0" borderId="1" xfId="0" applyNumberFormat="1" applyFont="1" applyFill="1" applyBorder="1" applyAlignment="1">
      <alignment horizontal="distributed" vertical="center" wrapText="1" shrinkToFit="1"/>
    </xf>
    <xf numFmtId="37" fontId="24" fillId="0" borderId="0" xfId="0" applyNumberFormat="1" applyFont="1" applyBorder="1" applyAlignment="1">
      <alignment horizontal="right" vertical="center"/>
    </xf>
    <xf numFmtId="37" fontId="15" fillId="2" borderId="1" xfId="0" applyNumberFormat="1" applyFont="1" applyFill="1" applyBorder="1" applyAlignment="1">
      <alignment horizontal="center" vertical="center" shrinkToFit="1"/>
    </xf>
    <xf numFmtId="37" fontId="14" fillId="2" borderId="3" xfId="0" applyNumberFormat="1" applyFont="1" applyFill="1" applyBorder="1" applyAlignment="1">
      <alignment horizontal="center" vertical="center"/>
    </xf>
    <xf numFmtId="37" fontId="25" fillId="0" borderId="0" xfId="0" applyNumberFormat="1" applyFont="1" applyBorder="1" applyAlignment="1">
      <alignment horizontal="center" vertical="center"/>
    </xf>
    <xf numFmtId="37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 shrinkToFit="1"/>
    </xf>
    <xf numFmtId="37" fontId="15" fillId="2" borderId="1" xfId="0" applyNumberFormat="1" applyFont="1" applyFill="1" applyBorder="1" applyAlignment="1">
      <alignment horizontal="center" vertical="center" wrapText="1" shrinkToFit="1"/>
    </xf>
    <xf numFmtId="41" fontId="15" fillId="2" borderId="1" xfId="1" applyFont="1" applyFill="1" applyBorder="1" applyAlignment="1">
      <alignment horizontal="center" vertical="center" shrinkToFit="1"/>
    </xf>
    <xf numFmtId="41" fontId="15" fillId="2" borderId="1" xfId="1" applyFont="1" applyFill="1" applyBorder="1" applyAlignment="1">
      <alignment horizontal="center" vertical="center"/>
    </xf>
  </cellXfs>
  <cellStyles count="4">
    <cellStyle name="쉼표 [0]" xfId="1" builtinId="6"/>
    <cellStyle name="쉼표 [0] 2" xfId="3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N130"/>
  <sheetViews>
    <sheetView tabSelected="1" view="pageBreakPreview" zoomScale="60" zoomScaleNormal="50" workbookViewId="0">
      <pane ySplit="6" topLeftCell="A7" activePane="bottomLeft" state="frozen"/>
      <selection pane="bottomLeft" activeCell="O12" sqref="O12"/>
    </sheetView>
  </sheetViews>
  <sheetFormatPr defaultColWidth="8.88671875" defaultRowHeight="17.25"/>
  <cols>
    <col min="1" max="1" width="7.33203125" style="8" customWidth="1"/>
    <col min="2" max="2" width="15.88671875" style="2" customWidth="1"/>
    <col min="3" max="3" width="38.33203125" style="25" customWidth="1"/>
    <col min="4" max="4" width="54" style="2" customWidth="1"/>
    <col min="5" max="5" width="24.21875" style="6" customWidth="1"/>
    <col min="6" max="6" width="15.88671875" style="26" customWidth="1"/>
    <col min="7" max="7" width="15.77734375" style="18" customWidth="1"/>
    <col min="8" max="8" width="15.77734375" style="26" customWidth="1"/>
    <col min="9" max="9" width="15.5546875" style="40" customWidth="1"/>
    <col min="10" max="10" width="5.6640625" style="12" hidden="1" customWidth="1"/>
    <col min="11" max="11" width="24.44140625" style="15" customWidth="1"/>
    <col min="12" max="12" width="1.44140625" style="1" hidden="1" customWidth="1"/>
    <col min="13" max="13" width="16.5546875" style="1" bestFit="1" customWidth="1"/>
    <col min="14" max="14" width="18.109375" style="1" customWidth="1"/>
    <col min="15" max="16384" width="8.88671875" style="1"/>
  </cols>
  <sheetData>
    <row r="1" spans="1:14" s="4" customFormat="1" ht="51" customHeight="1">
      <c r="A1" s="85" t="s">
        <v>161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4" s="4" customFormat="1" ht="10.5" customHeight="1">
      <c r="A2" s="7"/>
      <c r="B2" s="3"/>
      <c r="C2" s="23"/>
      <c r="D2" s="3"/>
      <c r="E2" s="5"/>
      <c r="F2" s="35"/>
      <c r="G2" s="17"/>
      <c r="H2" s="35"/>
      <c r="I2" s="37"/>
      <c r="J2" s="10"/>
      <c r="K2" s="14"/>
    </row>
    <row r="3" spans="1:14" s="22" customFormat="1" ht="20.25" customHeight="1">
      <c r="A3" s="27"/>
      <c r="B3" s="2"/>
      <c r="C3" s="2"/>
      <c r="D3" s="20"/>
      <c r="E3" s="21"/>
      <c r="F3" s="26"/>
      <c r="G3" s="26"/>
      <c r="H3" s="26"/>
      <c r="I3" s="38"/>
      <c r="J3" s="21"/>
      <c r="K3" s="82" t="s">
        <v>160</v>
      </c>
    </row>
    <row r="4" spans="1:14" s="31" customFormat="1" ht="30" customHeight="1">
      <c r="A4" s="86" t="s">
        <v>9</v>
      </c>
      <c r="B4" s="86" t="s">
        <v>10</v>
      </c>
      <c r="C4" s="88" t="s">
        <v>11</v>
      </c>
      <c r="D4" s="86" t="s">
        <v>12</v>
      </c>
      <c r="E4" s="89" t="s">
        <v>13</v>
      </c>
      <c r="F4" s="90" t="s">
        <v>14</v>
      </c>
      <c r="G4" s="91" t="s">
        <v>15</v>
      </c>
      <c r="H4" s="91"/>
      <c r="I4" s="90" t="s">
        <v>16</v>
      </c>
      <c r="J4" s="83" t="s">
        <v>17</v>
      </c>
      <c r="K4" s="83" t="s">
        <v>18</v>
      </c>
      <c r="L4" s="84" t="s">
        <v>0</v>
      </c>
    </row>
    <row r="5" spans="1:14" s="31" customFormat="1" ht="29.25" customHeight="1">
      <c r="A5" s="87"/>
      <c r="B5" s="87"/>
      <c r="C5" s="88"/>
      <c r="D5" s="87"/>
      <c r="E5" s="83"/>
      <c r="F5" s="90"/>
      <c r="G5" s="41" t="s">
        <v>19</v>
      </c>
      <c r="H5" s="41" t="s">
        <v>20</v>
      </c>
      <c r="I5" s="90"/>
      <c r="J5" s="83"/>
      <c r="K5" s="83"/>
      <c r="L5" s="84"/>
    </row>
    <row r="6" spans="1:14" s="34" customFormat="1" ht="47.25" customHeight="1">
      <c r="A6" s="28"/>
      <c r="B6" s="28"/>
      <c r="C6" s="29"/>
      <c r="D6" s="28"/>
      <c r="E6" s="30"/>
      <c r="F6" s="74">
        <f>SUM(F7:F98)</f>
        <v>1216830</v>
      </c>
      <c r="G6" s="74">
        <f t="shared" ref="G6:I6" si="0">SUM(G7:G98)</f>
        <v>1225448</v>
      </c>
      <c r="H6" s="74">
        <f t="shared" si="0"/>
        <v>1225448</v>
      </c>
      <c r="I6" s="74">
        <f t="shared" si="0"/>
        <v>1216830</v>
      </c>
      <c r="J6" s="30"/>
      <c r="K6" s="30"/>
      <c r="L6" s="32"/>
      <c r="M6" s="33">
        <f>H6-G6</f>
        <v>0</v>
      </c>
      <c r="N6" s="33">
        <f>I6-F6</f>
        <v>0</v>
      </c>
    </row>
    <row r="7" spans="1:14" s="34" customFormat="1" ht="50.1" customHeight="1">
      <c r="A7" s="42">
        <v>1</v>
      </c>
      <c r="B7" s="75" t="s">
        <v>27</v>
      </c>
      <c r="C7" s="43" t="s">
        <v>37</v>
      </c>
      <c r="D7" s="44" t="s">
        <v>145</v>
      </c>
      <c r="E7" s="80" t="s">
        <v>95</v>
      </c>
      <c r="F7" s="45">
        <v>0</v>
      </c>
      <c r="G7" s="46">
        <v>11760</v>
      </c>
      <c r="H7" s="45">
        <v>0</v>
      </c>
      <c r="I7" s="47">
        <f t="shared" ref="I7:I38" si="1">F7+G7-H7</f>
        <v>11760</v>
      </c>
      <c r="J7" s="42"/>
      <c r="K7" s="42"/>
      <c r="L7" s="48"/>
      <c r="M7" s="49"/>
      <c r="N7" s="50"/>
    </row>
    <row r="8" spans="1:14" s="49" customFormat="1" ht="50.1" customHeight="1">
      <c r="A8" s="42">
        <v>2</v>
      </c>
      <c r="B8" s="76" t="s">
        <v>2</v>
      </c>
      <c r="C8" s="70" t="s">
        <v>33</v>
      </c>
      <c r="D8" s="71" t="s">
        <v>144</v>
      </c>
      <c r="E8" s="80" t="s">
        <v>34</v>
      </c>
      <c r="F8" s="46">
        <v>107550</v>
      </c>
      <c r="G8" s="46"/>
      <c r="H8" s="45">
        <v>67867</v>
      </c>
      <c r="I8" s="47">
        <f t="shared" si="1"/>
        <v>39683</v>
      </c>
      <c r="J8" s="42"/>
      <c r="K8" s="42" t="s">
        <v>163</v>
      </c>
      <c r="L8" s="48"/>
    </row>
    <row r="9" spans="1:14" s="34" customFormat="1" ht="50.1" customHeight="1">
      <c r="A9" s="42">
        <v>3</v>
      </c>
      <c r="B9" s="75" t="s">
        <v>2</v>
      </c>
      <c r="C9" s="43" t="s">
        <v>21</v>
      </c>
      <c r="D9" s="51" t="s">
        <v>143</v>
      </c>
      <c r="E9" s="80" t="s">
        <v>3</v>
      </c>
      <c r="F9" s="47">
        <v>20000</v>
      </c>
      <c r="G9" s="47">
        <v>0</v>
      </c>
      <c r="H9" s="47">
        <v>0</v>
      </c>
      <c r="I9" s="47">
        <f t="shared" si="1"/>
        <v>20000</v>
      </c>
      <c r="J9" s="42"/>
      <c r="K9" s="52" t="s">
        <v>98</v>
      </c>
      <c r="L9" s="53"/>
    </row>
    <row r="10" spans="1:14" s="34" customFormat="1" ht="50.1" customHeight="1">
      <c r="A10" s="42">
        <v>4</v>
      </c>
      <c r="B10" s="75" t="s">
        <v>4</v>
      </c>
      <c r="C10" s="43" t="s">
        <v>38</v>
      </c>
      <c r="D10" s="51" t="s">
        <v>142</v>
      </c>
      <c r="E10" s="80" t="s">
        <v>5</v>
      </c>
      <c r="F10" s="47">
        <v>32800</v>
      </c>
      <c r="G10" s="47">
        <v>0</v>
      </c>
      <c r="H10" s="47">
        <v>10400</v>
      </c>
      <c r="I10" s="47">
        <f t="shared" si="1"/>
        <v>22400</v>
      </c>
      <c r="J10" s="42"/>
      <c r="K10" s="42" t="s">
        <v>6</v>
      </c>
      <c r="L10" s="53"/>
    </row>
    <row r="11" spans="1:14" s="34" customFormat="1" ht="50.1" customHeight="1">
      <c r="A11" s="42">
        <v>5</v>
      </c>
      <c r="B11" s="75" t="s">
        <v>4</v>
      </c>
      <c r="C11" s="43" t="s">
        <v>7</v>
      </c>
      <c r="D11" s="54" t="s">
        <v>141</v>
      </c>
      <c r="E11" s="80" t="s">
        <v>1</v>
      </c>
      <c r="F11" s="47">
        <v>51000</v>
      </c>
      <c r="G11" s="47">
        <v>0</v>
      </c>
      <c r="H11" s="47">
        <v>51000</v>
      </c>
      <c r="I11" s="47">
        <f t="shared" si="1"/>
        <v>0</v>
      </c>
      <c r="J11" s="42"/>
      <c r="K11" s="42" t="s">
        <v>6</v>
      </c>
      <c r="L11" s="53"/>
    </row>
    <row r="12" spans="1:14" s="34" customFormat="1" ht="50.1" customHeight="1">
      <c r="A12" s="42">
        <v>6</v>
      </c>
      <c r="B12" s="75" t="s">
        <v>4</v>
      </c>
      <c r="C12" s="43" t="s">
        <v>35</v>
      </c>
      <c r="D12" s="44" t="s">
        <v>140</v>
      </c>
      <c r="E12" s="80" t="s">
        <v>42</v>
      </c>
      <c r="F12" s="45">
        <v>0</v>
      </c>
      <c r="G12" s="46">
        <v>9500</v>
      </c>
      <c r="H12" s="45">
        <v>0</v>
      </c>
      <c r="I12" s="47">
        <f t="shared" si="1"/>
        <v>9500</v>
      </c>
      <c r="J12" s="42"/>
      <c r="K12" s="42"/>
      <c r="L12" s="48"/>
      <c r="M12" s="49"/>
    </row>
    <row r="13" spans="1:14" s="34" customFormat="1" ht="50.1" customHeight="1">
      <c r="A13" s="42">
        <v>7</v>
      </c>
      <c r="B13" s="75" t="s">
        <v>39</v>
      </c>
      <c r="C13" s="43" t="s">
        <v>35</v>
      </c>
      <c r="D13" s="44" t="s">
        <v>139</v>
      </c>
      <c r="E13" s="80" t="s">
        <v>146</v>
      </c>
      <c r="F13" s="45">
        <v>0</v>
      </c>
      <c r="G13" s="46">
        <v>11010</v>
      </c>
      <c r="H13" s="45">
        <v>0</v>
      </c>
      <c r="I13" s="47">
        <f t="shared" si="1"/>
        <v>11010</v>
      </c>
      <c r="J13" s="42"/>
      <c r="K13" s="42"/>
      <c r="L13" s="48"/>
      <c r="M13" s="49"/>
    </row>
    <row r="14" spans="1:14" s="34" customFormat="1" ht="50.1" customHeight="1">
      <c r="A14" s="42">
        <v>8</v>
      </c>
      <c r="B14" s="75" t="s">
        <v>39</v>
      </c>
      <c r="C14" s="43" t="s">
        <v>35</v>
      </c>
      <c r="D14" s="44" t="s">
        <v>138</v>
      </c>
      <c r="E14" s="80" t="s">
        <v>1</v>
      </c>
      <c r="F14" s="45"/>
      <c r="G14" s="46">
        <v>10000</v>
      </c>
      <c r="H14" s="45">
        <v>0</v>
      </c>
      <c r="I14" s="47">
        <f t="shared" si="1"/>
        <v>10000</v>
      </c>
      <c r="J14" s="42"/>
      <c r="K14" s="42"/>
      <c r="L14" s="48"/>
      <c r="M14" s="49"/>
    </row>
    <row r="15" spans="1:14" s="34" customFormat="1" ht="50.1" customHeight="1">
      <c r="A15" s="42">
        <v>9</v>
      </c>
      <c r="B15" s="75" t="s">
        <v>39</v>
      </c>
      <c r="C15" s="43" t="s">
        <v>35</v>
      </c>
      <c r="D15" s="44" t="s">
        <v>40</v>
      </c>
      <c r="E15" s="80" t="s">
        <v>67</v>
      </c>
      <c r="F15" s="45">
        <v>0</v>
      </c>
      <c r="G15" s="46">
        <v>10000</v>
      </c>
      <c r="H15" s="45">
        <v>0</v>
      </c>
      <c r="I15" s="47">
        <f t="shared" si="1"/>
        <v>10000</v>
      </c>
      <c r="J15" s="42"/>
      <c r="K15" s="42"/>
      <c r="L15" s="48"/>
      <c r="M15" s="49"/>
    </row>
    <row r="16" spans="1:14" s="34" customFormat="1" ht="50.1" customHeight="1">
      <c r="A16" s="42">
        <v>10</v>
      </c>
      <c r="B16" s="75" t="s">
        <v>39</v>
      </c>
      <c r="C16" s="43" t="s">
        <v>35</v>
      </c>
      <c r="D16" s="44" t="s">
        <v>41</v>
      </c>
      <c r="E16" s="80" t="s">
        <v>42</v>
      </c>
      <c r="F16" s="45">
        <v>0</v>
      </c>
      <c r="G16" s="46">
        <v>20000</v>
      </c>
      <c r="H16" s="45">
        <v>0</v>
      </c>
      <c r="I16" s="47">
        <f t="shared" si="1"/>
        <v>20000</v>
      </c>
      <c r="J16" s="42"/>
      <c r="K16" s="42"/>
      <c r="L16" s="48"/>
      <c r="M16" s="49"/>
    </row>
    <row r="17" spans="1:13" s="34" customFormat="1" ht="50.1" customHeight="1">
      <c r="A17" s="42">
        <v>11</v>
      </c>
      <c r="B17" s="75" t="s">
        <v>39</v>
      </c>
      <c r="C17" s="43" t="s">
        <v>35</v>
      </c>
      <c r="D17" s="44" t="s">
        <v>137</v>
      </c>
      <c r="E17" s="80" t="s">
        <v>42</v>
      </c>
      <c r="F17" s="45">
        <v>0</v>
      </c>
      <c r="G17" s="46">
        <v>8987</v>
      </c>
      <c r="H17" s="45">
        <v>0</v>
      </c>
      <c r="I17" s="47">
        <f t="shared" si="1"/>
        <v>8987</v>
      </c>
      <c r="J17" s="42"/>
      <c r="K17" s="42"/>
      <c r="L17" s="48"/>
      <c r="M17" s="49"/>
    </row>
    <row r="18" spans="1:13" s="34" customFormat="1" ht="50.1" customHeight="1">
      <c r="A18" s="42">
        <v>12</v>
      </c>
      <c r="B18" s="75" t="s">
        <v>39</v>
      </c>
      <c r="C18" s="43" t="s">
        <v>35</v>
      </c>
      <c r="D18" s="44" t="s">
        <v>136</v>
      </c>
      <c r="E18" s="80" t="s">
        <v>146</v>
      </c>
      <c r="F18" s="45">
        <v>0</v>
      </c>
      <c r="G18" s="46">
        <v>15000</v>
      </c>
      <c r="H18" s="45">
        <v>0</v>
      </c>
      <c r="I18" s="47">
        <f t="shared" si="1"/>
        <v>15000</v>
      </c>
      <c r="J18" s="42"/>
      <c r="K18" s="42"/>
      <c r="L18" s="56"/>
      <c r="M18" s="49"/>
    </row>
    <row r="19" spans="1:13" s="34" customFormat="1" ht="50.1" customHeight="1">
      <c r="A19" s="42">
        <v>13</v>
      </c>
      <c r="B19" s="75" t="s">
        <v>39</v>
      </c>
      <c r="C19" s="43" t="s">
        <v>35</v>
      </c>
      <c r="D19" s="44" t="s">
        <v>136</v>
      </c>
      <c r="E19" s="80" t="s">
        <v>147</v>
      </c>
      <c r="F19" s="45"/>
      <c r="G19" s="46">
        <v>15000</v>
      </c>
      <c r="H19" s="45">
        <v>0</v>
      </c>
      <c r="I19" s="47">
        <f t="shared" si="1"/>
        <v>15000</v>
      </c>
      <c r="J19" s="42"/>
      <c r="K19" s="42"/>
      <c r="L19" s="56"/>
      <c r="M19" s="49"/>
    </row>
    <row r="20" spans="1:13" s="34" customFormat="1" ht="50.1" customHeight="1">
      <c r="A20" s="42">
        <v>14</v>
      </c>
      <c r="B20" s="75" t="s">
        <v>39</v>
      </c>
      <c r="C20" s="43" t="s">
        <v>35</v>
      </c>
      <c r="D20" s="57" t="s">
        <v>135</v>
      </c>
      <c r="E20" s="80" t="s">
        <v>1</v>
      </c>
      <c r="F20" s="45">
        <v>0</v>
      </c>
      <c r="G20" s="46">
        <v>6857</v>
      </c>
      <c r="H20" s="45">
        <v>0</v>
      </c>
      <c r="I20" s="47">
        <f t="shared" si="1"/>
        <v>6857</v>
      </c>
      <c r="J20" s="42"/>
      <c r="K20" s="42"/>
      <c r="L20" s="56"/>
      <c r="M20" s="49"/>
    </row>
    <row r="21" spans="1:13" s="34" customFormat="1" ht="50.1" customHeight="1">
      <c r="A21" s="42">
        <v>15</v>
      </c>
      <c r="B21" s="75" t="s">
        <v>39</v>
      </c>
      <c r="C21" s="43" t="s">
        <v>35</v>
      </c>
      <c r="D21" s="44" t="s">
        <v>43</v>
      </c>
      <c r="E21" s="80" t="s">
        <v>42</v>
      </c>
      <c r="F21" s="45">
        <v>0</v>
      </c>
      <c r="G21" s="46">
        <v>3500</v>
      </c>
      <c r="H21" s="45">
        <v>0</v>
      </c>
      <c r="I21" s="47">
        <f t="shared" si="1"/>
        <v>3500</v>
      </c>
      <c r="J21" s="42"/>
      <c r="K21" s="42"/>
      <c r="L21" s="56"/>
      <c r="M21" s="49"/>
    </row>
    <row r="22" spans="1:13" s="34" customFormat="1" ht="50.1" customHeight="1">
      <c r="A22" s="42">
        <v>16</v>
      </c>
      <c r="B22" s="75" t="s">
        <v>39</v>
      </c>
      <c r="C22" s="43" t="s">
        <v>35</v>
      </c>
      <c r="D22" s="57" t="s">
        <v>134</v>
      </c>
      <c r="E22" s="80" t="s">
        <v>1</v>
      </c>
      <c r="F22" s="45">
        <v>0</v>
      </c>
      <c r="G22" s="46">
        <v>4500</v>
      </c>
      <c r="H22" s="45">
        <v>0</v>
      </c>
      <c r="I22" s="47">
        <f t="shared" si="1"/>
        <v>4500</v>
      </c>
      <c r="J22" s="42"/>
      <c r="K22" s="42"/>
      <c r="L22" s="48"/>
      <c r="M22" s="49"/>
    </row>
    <row r="23" spans="1:13" s="49" customFormat="1" ht="50.1" customHeight="1">
      <c r="A23" s="42">
        <v>17</v>
      </c>
      <c r="B23" s="75" t="s">
        <v>39</v>
      </c>
      <c r="C23" s="43" t="s">
        <v>44</v>
      </c>
      <c r="D23" s="58" t="s">
        <v>45</v>
      </c>
      <c r="E23" s="80" t="s">
        <v>42</v>
      </c>
      <c r="F23" s="45">
        <v>0</v>
      </c>
      <c r="G23" s="46">
        <v>5000</v>
      </c>
      <c r="H23" s="45">
        <v>0</v>
      </c>
      <c r="I23" s="47">
        <f t="shared" si="1"/>
        <v>5000</v>
      </c>
      <c r="J23" s="42"/>
      <c r="K23" s="42"/>
      <c r="L23" s="59"/>
    </row>
    <row r="24" spans="1:13" s="49" customFormat="1" ht="50.1" customHeight="1">
      <c r="A24" s="42">
        <v>18</v>
      </c>
      <c r="B24" s="75" t="s">
        <v>39</v>
      </c>
      <c r="C24" s="43" t="s">
        <v>36</v>
      </c>
      <c r="D24" s="58" t="s">
        <v>46</v>
      </c>
      <c r="E24" s="80" t="s">
        <v>148</v>
      </c>
      <c r="F24" s="45">
        <v>0</v>
      </c>
      <c r="G24" s="46">
        <v>10000</v>
      </c>
      <c r="H24" s="45">
        <v>0</v>
      </c>
      <c r="I24" s="47">
        <f t="shared" si="1"/>
        <v>10000</v>
      </c>
      <c r="J24" s="42"/>
      <c r="K24" s="42"/>
      <c r="L24" s="59"/>
    </row>
    <row r="25" spans="1:13" s="49" customFormat="1" ht="50.1" customHeight="1">
      <c r="A25" s="42">
        <v>19</v>
      </c>
      <c r="B25" s="75" t="s">
        <v>47</v>
      </c>
      <c r="C25" s="43" t="s">
        <v>48</v>
      </c>
      <c r="D25" s="57" t="s">
        <v>133</v>
      </c>
      <c r="E25" s="80" t="s">
        <v>146</v>
      </c>
      <c r="F25" s="45">
        <v>0</v>
      </c>
      <c r="G25" s="46">
        <v>2000</v>
      </c>
      <c r="H25" s="45">
        <v>0</v>
      </c>
      <c r="I25" s="47">
        <f t="shared" si="1"/>
        <v>2000</v>
      </c>
      <c r="J25" s="42"/>
      <c r="K25" s="42"/>
      <c r="L25" s="59"/>
    </row>
    <row r="26" spans="1:13" s="49" customFormat="1" ht="50.1" customHeight="1">
      <c r="A26" s="42">
        <v>20</v>
      </c>
      <c r="B26" s="75" t="s">
        <v>49</v>
      </c>
      <c r="C26" s="43" t="s">
        <v>50</v>
      </c>
      <c r="D26" s="54" t="s">
        <v>132</v>
      </c>
      <c r="E26" s="80" t="s">
        <v>147</v>
      </c>
      <c r="F26" s="47">
        <v>50000</v>
      </c>
      <c r="G26" s="47">
        <v>0</v>
      </c>
      <c r="H26" s="47">
        <v>0</v>
      </c>
      <c r="I26" s="47">
        <f t="shared" si="1"/>
        <v>50000</v>
      </c>
      <c r="J26" s="42"/>
      <c r="K26" s="42"/>
      <c r="L26" s="60"/>
      <c r="M26" s="34"/>
    </row>
    <row r="27" spans="1:13" s="49" customFormat="1" ht="50.1" customHeight="1">
      <c r="A27" s="42">
        <v>21</v>
      </c>
      <c r="B27" s="75" t="s">
        <v>49</v>
      </c>
      <c r="C27" s="43" t="s">
        <v>51</v>
      </c>
      <c r="D27" s="54" t="s">
        <v>131</v>
      </c>
      <c r="E27" s="80" t="s">
        <v>149</v>
      </c>
      <c r="F27" s="47">
        <v>120000</v>
      </c>
      <c r="G27" s="47">
        <v>0</v>
      </c>
      <c r="H27" s="47">
        <v>0</v>
      </c>
      <c r="I27" s="47">
        <f t="shared" si="1"/>
        <v>120000</v>
      </c>
      <c r="J27" s="42"/>
      <c r="K27" s="42"/>
      <c r="L27" s="60"/>
      <c r="M27" s="34"/>
    </row>
    <row r="28" spans="1:13" s="49" customFormat="1" ht="50.1" customHeight="1">
      <c r="A28" s="42">
        <v>22</v>
      </c>
      <c r="B28" s="75" t="s">
        <v>49</v>
      </c>
      <c r="C28" s="43" t="s">
        <v>52</v>
      </c>
      <c r="D28" s="54" t="s">
        <v>130</v>
      </c>
      <c r="E28" s="80" t="s">
        <v>150</v>
      </c>
      <c r="F28" s="47">
        <v>200000</v>
      </c>
      <c r="G28" s="47">
        <v>0</v>
      </c>
      <c r="H28" s="47">
        <v>105000</v>
      </c>
      <c r="I28" s="47">
        <f t="shared" si="1"/>
        <v>95000</v>
      </c>
      <c r="J28" s="42"/>
      <c r="K28" s="42" t="s">
        <v>53</v>
      </c>
      <c r="L28" s="60"/>
      <c r="M28" s="34"/>
    </row>
    <row r="29" spans="1:13" s="49" customFormat="1" ht="50.1" customHeight="1">
      <c r="A29" s="42">
        <v>23</v>
      </c>
      <c r="B29" s="75" t="s">
        <v>49</v>
      </c>
      <c r="C29" s="43" t="s">
        <v>52</v>
      </c>
      <c r="D29" s="54" t="s">
        <v>128</v>
      </c>
      <c r="E29" s="80" t="s">
        <v>150</v>
      </c>
      <c r="F29" s="47">
        <v>0</v>
      </c>
      <c r="G29" s="47">
        <v>65000</v>
      </c>
      <c r="H29" s="47">
        <v>0</v>
      </c>
      <c r="I29" s="47">
        <f t="shared" si="1"/>
        <v>65000</v>
      </c>
      <c r="J29" s="42"/>
      <c r="K29" s="42"/>
      <c r="L29" s="60"/>
      <c r="M29" s="34"/>
    </row>
    <row r="30" spans="1:13" s="49" customFormat="1" ht="50.1" customHeight="1">
      <c r="A30" s="42">
        <v>24</v>
      </c>
      <c r="B30" s="75" t="s">
        <v>49</v>
      </c>
      <c r="C30" s="43" t="s">
        <v>26</v>
      </c>
      <c r="D30" s="44" t="s">
        <v>129</v>
      </c>
      <c r="E30" s="80" t="s">
        <v>150</v>
      </c>
      <c r="F30" s="45">
        <v>0</v>
      </c>
      <c r="G30" s="46">
        <v>20000</v>
      </c>
      <c r="H30" s="45">
        <v>0</v>
      </c>
      <c r="I30" s="47">
        <f t="shared" si="1"/>
        <v>20000</v>
      </c>
      <c r="J30" s="42"/>
      <c r="K30" s="42"/>
      <c r="L30" s="59"/>
    </row>
    <row r="31" spans="1:13" s="49" customFormat="1" ht="50.1" customHeight="1">
      <c r="A31" s="42">
        <v>25</v>
      </c>
      <c r="B31" s="75" t="s">
        <v>49</v>
      </c>
      <c r="C31" s="43" t="s">
        <v>26</v>
      </c>
      <c r="D31" s="44" t="s">
        <v>162</v>
      </c>
      <c r="E31" s="80" t="s">
        <v>151</v>
      </c>
      <c r="F31" s="45">
        <v>0</v>
      </c>
      <c r="G31" s="46">
        <v>15000</v>
      </c>
      <c r="H31" s="45">
        <v>0</v>
      </c>
      <c r="I31" s="47">
        <f t="shared" si="1"/>
        <v>15000</v>
      </c>
      <c r="J31" s="42"/>
      <c r="K31" s="42"/>
      <c r="L31" s="59"/>
    </row>
    <row r="32" spans="1:13" s="49" customFormat="1" ht="50.1" customHeight="1">
      <c r="A32" s="42">
        <v>26</v>
      </c>
      <c r="B32" s="75" t="s">
        <v>54</v>
      </c>
      <c r="C32" s="43" t="s">
        <v>55</v>
      </c>
      <c r="D32" s="54" t="s">
        <v>123</v>
      </c>
      <c r="E32" s="80" t="s">
        <v>152</v>
      </c>
      <c r="F32" s="47">
        <v>95000</v>
      </c>
      <c r="G32" s="47">
        <v>0</v>
      </c>
      <c r="H32" s="47">
        <v>42500</v>
      </c>
      <c r="I32" s="47">
        <f t="shared" si="1"/>
        <v>52500</v>
      </c>
      <c r="J32" s="42"/>
      <c r="K32" s="42" t="s">
        <v>53</v>
      </c>
      <c r="L32" s="60"/>
      <c r="M32" s="34"/>
    </row>
    <row r="33" spans="1:13" s="49" customFormat="1" ht="50.1" customHeight="1">
      <c r="A33" s="42">
        <v>27</v>
      </c>
      <c r="B33" s="75" t="s">
        <v>56</v>
      </c>
      <c r="C33" s="43" t="s">
        <v>57</v>
      </c>
      <c r="D33" s="79" t="s">
        <v>124</v>
      </c>
      <c r="E33" s="80" t="s">
        <v>146</v>
      </c>
      <c r="F33" s="45">
        <v>60000</v>
      </c>
      <c r="G33" s="46">
        <v>0</v>
      </c>
      <c r="H33" s="45">
        <v>60000</v>
      </c>
      <c r="I33" s="47">
        <f t="shared" si="1"/>
        <v>0</v>
      </c>
      <c r="J33" s="42"/>
      <c r="K33" s="42" t="s">
        <v>53</v>
      </c>
      <c r="L33" s="61"/>
      <c r="M33" s="62"/>
    </row>
    <row r="34" spans="1:13" s="49" customFormat="1" ht="50.1" customHeight="1">
      <c r="A34" s="42">
        <v>28</v>
      </c>
      <c r="B34" s="75" t="s">
        <v>58</v>
      </c>
      <c r="C34" s="43" t="s">
        <v>59</v>
      </c>
      <c r="D34" s="44" t="s">
        <v>125</v>
      </c>
      <c r="E34" s="80" t="s">
        <v>147</v>
      </c>
      <c r="F34" s="45">
        <v>0</v>
      </c>
      <c r="G34" s="46">
        <v>60000</v>
      </c>
      <c r="H34" s="45">
        <v>0</v>
      </c>
      <c r="I34" s="47">
        <f t="shared" si="1"/>
        <v>60000</v>
      </c>
      <c r="J34" s="42"/>
      <c r="K34" s="42"/>
      <c r="L34" s="59"/>
    </row>
    <row r="35" spans="1:13" s="49" customFormat="1" ht="50.1" customHeight="1">
      <c r="A35" s="42">
        <v>29</v>
      </c>
      <c r="B35" s="75" t="s">
        <v>58</v>
      </c>
      <c r="C35" s="43" t="s">
        <v>60</v>
      </c>
      <c r="D35" s="44" t="s">
        <v>126</v>
      </c>
      <c r="E35" s="80" t="s">
        <v>150</v>
      </c>
      <c r="F35" s="45">
        <v>0</v>
      </c>
      <c r="G35" s="46">
        <v>20000</v>
      </c>
      <c r="H35" s="45">
        <v>0</v>
      </c>
      <c r="I35" s="47">
        <f t="shared" si="1"/>
        <v>20000</v>
      </c>
      <c r="J35" s="42"/>
      <c r="K35" s="42"/>
      <c r="L35" s="59"/>
    </row>
    <row r="36" spans="1:13" s="49" customFormat="1" ht="50.1" customHeight="1">
      <c r="A36" s="42">
        <v>30</v>
      </c>
      <c r="B36" s="75" t="s">
        <v>58</v>
      </c>
      <c r="C36" s="43" t="s">
        <v>59</v>
      </c>
      <c r="D36" s="44" t="s">
        <v>127</v>
      </c>
      <c r="E36" s="80" t="s">
        <v>147</v>
      </c>
      <c r="F36" s="45">
        <v>0</v>
      </c>
      <c r="G36" s="46">
        <v>3000</v>
      </c>
      <c r="H36" s="45">
        <v>0</v>
      </c>
      <c r="I36" s="47">
        <f t="shared" si="1"/>
        <v>3000</v>
      </c>
      <c r="J36" s="42"/>
      <c r="K36" s="42"/>
      <c r="L36" s="59"/>
    </row>
    <row r="37" spans="1:13" s="49" customFormat="1" ht="50.1" customHeight="1">
      <c r="A37" s="42">
        <v>31</v>
      </c>
      <c r="B37" s="75" t="s">
        <v>58</v>
      </c>
      <c r="C37" s="43" t="s">
        <v>61</v>
      </c>
      <c r="D37" s="44" t="s">
        <v>122</v>
      </c>
      <c r="E37" s="80" t="s">
        <v>153</v>
      </c>
      <c r="F37" s="45">
        <v>0</v>
      </c>
      <c r="G37" s="46">
        <v>132000</v>
      </c>
      <c r="H37" s="45">
        <v>0</v>
      </c>
      <c r="I37" s="47">
        <f t="shared" si="1"/>
        <v>132000</v>
      </c>
      <c r="J37" s="42"/>
      <c r="K37" s="42"/>
      <c r="L37" s="59"/>
    </row>
    <row r="38" spans="1:13" s="49" customFormat="1" ht="50.1" customHeight="1">
      <c r="A38" s="42">
        <v>32</v>
      </c>
      <c r="B38" s="75" t="s">
        <v>58</v>
      </c>
      <c r="C38" s="43" t="s">
        <v>59</v>
      </c>
      <c r="D38" s="58" t="s">
        <v>62</v>
      </c>
      <c r="E38" s="80" t="s">
        <v>147</v>
      </c>
      <c r="F38" s="45">
        <v>0</v>
      </c>
      <c r="G38" s="46">
        <v>3000</v>
      </c>
      <c r="H38" s="45">
        <v>0</v>
      </c>
      <c r="I38" s="47">
        <f t="shared" si="1"/>
        <v>3000</v>
      </c>
      <c r="J38" s="42"/>
      <c r="K38" s="42"/>
      <c r="L38" s="59"/>
    </row>
    <row r="39" spans="1:13" s="49" customFormat="1" ht="50.1" customHeight="1">
      <c r="A39" s="42">
        <v>33</v>
      </c>
      <c r="B39" s="75" t="s">
        <v>58</v>
      </c>
      <c r="C39" s="43" t="s">
        <v>59</v>
      </c>
      <c r="D39" s="58" t="s">
        <v>63</v>
      </c>
      <c r="E39" s="80" t="s">
        <v>147</v>
      </c>
      <c r="F39" s="45">
        <v>0</v>
      </c>
      <c r="G39" s="46">
        <v>20000</v>
      </c>
      <c r="H39" s="45">
        <v>0</v>
      </c>
      <c r="I39" s="47">
        <f t="shared" ref="I39:I64" si="2">F39+G39-H39</f>
        <v>20000</v>
      </c>
      <c r="J39" s="42"/>
      <c r="K39" s="42"/>
      <c r="L39" s="59"/>
    </row>
    <row r="40" spans="1:13" s="49" customFormat="1" ht="50.1" customHeight="1">
      <c r="A40" s="42">
        <v>34</v>
      </c>
      <c r="B40" s="75" t="s">
        <v>58</v>
      </c>
      <c r="C40" s="63" t="s">
        <v>64</v>
      </c>
      <c r="D40" s="64" t="s">
        <v>29</v>
      </c>
      <c r="E40" s="80" t="s">
        <v>1</v>
      </c>
      <c r="F40" s="46">
        <v>90100</v>
      </c>
      <c r="G40" s="47">
        <v>0</v>
      </c>
      <c r="H40" s="47">
        <v>50031</v>
      </c>
      <c r="I40" s="47">
        <f t="shared" si="2"/>
        <v>40069</v>
      </c>
      <c r="J40" s="42"/>
      <c r="K40" s="42" t="s">
        <v>65</v>
      </c>
      <c r="L40" s="60"/>
      <c r="M40" s="34"/>
    </row>
    <row r="41" spans="1:13" s="49" customFormat="1" ht="50.1" customHeight="1">
      <c r="A41" s="42">
        <v>35</v>
      </c>
      <c r="B41" s="75" t="s">
        <v>58</v>
      </c>
      <c r="C41" s="63" t="s">
        <v>28</v>
      </c>
      <c r="D41" s="64" t="s">
        <v>66</v>
      </c>
      <c r="E41" s="80" t="s">
        <v>154</v>
      </c>
      <c r="F41" s="46">
        <v>0</v>
      </c>
      <c r="G41" s="46">
        <v>50031</v>
      </c>
      <c r="H41" s="45">
        <v>0</v>
      </c>
      <c r="I41" s="47">
        <f t="shared" si="2"/>
        <v>50031</v>
      </c>
      <c r="J41" s="42"/>
      <c r="K41" s="42" t="s">
        <v>65</v>
      </c>
      <c r="L41" s="61"/>
      <c r="M41" s="62"/>
    </row>
    <row r="42" spans="1:13" s="49" customFormat="1" ht="50.1" customHeight="1">
      <c r="A42" s="42">
        <v>36</v>
      </c>
      <c r="B42" s="75" t="s">
        <v>68</v>
      </c>
      <c r="C42" s="43" t="s">
        <v>69</v>
      </c>
      <c r="D42" s="44" t="s">
        <v>99</v>
      </c>
      <c r="E42" s="80" t="s">
        <v>155</v>
      </c>
      <c r="F42" s="45">
        <v>0</v>
      </c>
      <c r="G42" s="46">
        <v>40000</v>
      </c>
      <c r="H42" s="45">
        <v>0</v>
      </c>
      <c r="I42" s="47">
        <f t="shared" si="2"/>
        <v>40000</v>
      </c>
      <c r="J42" s="42"/>
      <c r="K42" s="42"/>
      <c r="L42" s="59"/>
    </row>
    <row r="43" spans="1:13" s="49" customFormat="1" ht="50.1" customHeight="1">
      <c r="A43" s="42">
        <v>37</v>
      </c>
      <c r="B43" s="75" t="s">
        <v>70</v>
      </c>
      <c r="C43" s="43" t="s">
        <v>71</v>
      </c>
      <c r="D43" s="51" t="s">
        <v>100</v>
      </c>
      <c r="E43" s="80" t="s">
        <v>146</v>
      </c>
      <c r="F43" s="47">
        <v>150000</v>
      </c>
      <c r="G43" s="47">
        <v>0</v>
      </c>
      <c r="H43" s="47">
        <v>75000</v>
      </c>
      <c r="I43" s="47">
        <f t="shared" si="2"/>
        <v>75000</v>
      </c>
      <c r="J43" s="42"/>
      <c r="K43" s="42" t="s">
        <v>53</v>
      </c>
      <c r="L43" s="60"/>
      <c r="M43" s="34"/>
    </row>
    <row r="44" spans="1:13" s="49" customFormat="1" ht="50.1" customHeight="1">
      <c r="A44" s="42">
        <v>38</v>
      </c>
      <c r="B44" s="75" t="s">
        <v>70</v>
      </c>
      <c r="C44" s="65" t="s">
        <v>30</v>
      </c>
      <c r="D44" s="65" t="s">
        <v>101</v>
      </c>
      <c r="E44" s="81" t="s">
        <v>159</v>
      </c>
      <c r="F44" s="45">
        <v>-33920</v>
      </c>
      <c r="G44" s="45">
        <v>33920</v>
      </c>
      <c r="H44" s="47">
        <v>0</v>
      </c>
      <c r="I44" s="47">
        <f t="shared" si="2"/>
        <v>0</v>
      </c>
      <c r="J44" s="42"/>
      <c r="K44" s="42" t="s">
        <v>72</v>
      </c>
      <c r="L44" s="60"/>
      <c r="M44" s="34"/>
    </row>
    <row r="45" spans="1:13" s="49" customFormat="1" ht="50.1" customHeight="1">
      <c r="A45" s="42">
        <v>39</v>
      </c>
      <c r="B45" s="75" t="s">
        <v>73</v>
      </c>
      <c r="C45" s="43" t="s">
        <v>74</v>
      </c>
      <c r="D45" s="54" t="s">
        <v>102</v>
      </c>
      <c r="E45" s="80" t="s">
        <v>147</v>
      </c>
      <c r="F45" s="47">
        <v>40000</v>
      </c>
      <c r="G45" s="47">
        <v>0</v>
      </c>
      <c r="H45" s="47">
        <v>20000</v>
      </c>
      <c r="I45" s="47">
        <f t="shared" si="2"/>
        <v>20000</v>
      </c>
      <c r="J45" s="42"/>
      <c r="K45" s="42" t="s">
        <v>53</v>
      </c>
      <c r="L45" s="60"/>
      <c r="M45" s="34"/>
    </row>
    <row r="46" spans="1:13" s="49" customFormat="1" ht="50.1" customHeight="1">
      <c r="A46" s="42">
        <v>40</v>
      </c>
      <c r="B46" s="75" t="s">
        <v>73</v>
      </c>
      <c r="C46" s="43" t="s">
        <v>22</v>
      </c>
      <c r="D46" s="44" t="s">
        <v>103</v>
      </c>
      <c r="E46" s="81" t="s">
        <v>158</v>
      </c>
      <c r="F46" s="45">
        <v>0</v>
      </c>
      <c r="G46" s="46">
        <v>65883</v>
      </c>
      <c r="H46" s="45">
        <v>0</v>
      </c>
      <c r="I46" s="47">
        <f t="shared" si="2"/>
        <v>65883</v>
      </c>
      <c r="J46" s="42"/>
      <c r="K46" s="42"/>
      <c r="L46" s="59"/>
    </row>
    <row r="47" spans="1:13" s="49" customFormat="1" ht="50.1" customHeight="1">
      <c r="A47" s="42">
        <v>41</v>
      </c>
      <c r="B47" s="75" t="s">
        <v>73</v>
      </c>
      <c r="C47" s="43" t="s">
        <v>75</v>
      </c>
      <c r="D47" s="58" t="s">
        <v>104</v>
      </c>
      <c r="E47" s="80" t="s">
        <v>5</v>
      </c>
      <c r="F47" s="45">
        <v>0</v>
      </c>
      <c r="G47" s="46">
        <v>2000</v>
      </c>
      <c r="H47" s="45">
        <v>0</v>
      </c>
      <c r="I47" s="47">
        <f t="shared" si="2"/>
        <v>2000</v>
      </c>
      <c r="J47" s="42"/>
      <c r="K47" s="42"/>
      <c r="L47" s="59"/>
    </row>
    <row r="48" spans="1:13" s="49" customFormat="1" ht="50.1" customHeight="1">
      <c r="A48" s="42">
        <v>42</v>
      </c>
      <c r="B48" s="75" t="s">
        <v>47</v>
      </c>
      <c r="C48" s="43" t="s">
        <v>48</v>
      </c>
      <c r="D48" s="44" t="s">
        <v>105</v>
      </c>
      <c r="E48" s="80" t="s">
        <v>147</v>
      </c>
      <c r="F48" s="45">
        <v>0</v>
      </c>
      <c r="G48" s="46">
        <v>100000</v>
      </c>
      <c r="H48" s="45">
        <v>0</v>
      </c>
      <c r="I48" s="47">
        <f t="shared" si="2"/>
        <v>100000</v>
      </c>
      <c r="J48" s="42"/>
      <c r="K48" s="42"/>
      <c r="L48" s="59"/>
    </row>
    <row r="49" spans="1:12" s="49" customFormat="1" ht="50.1" customHeight="1">
      <c r="A49" s="42">
        <v>43</v>
      </c>
      <c r="B49" s="75" t="s">
        <v>76</v>
      </c>
      <c r="C49" s="43" t="s">
        <v>77</v>
      </c>
      <c r="D49" s="57" t="s">
        <v>106</v>
      </c>
      <c r="E49" s="80" t="s">
        <v>147</v>
      </c>
      <c r="F49" s="45">
        <v>0</v>
      </c>
      <c r="G49" s="46">
        <v>50000</v>
      </c>
      <c r="H49" s="45">
        <v>0</v>
      </c>
      <c r="I49" s="47">
        <f t="shared" si="2"/>
        <v>50000</v>
      </c>
      <c r="J49" s="42"/>
      <c r="K49" s="42"/>
      <c r="L49" s="59"/>
    </row>
    <row r="50" spans="1:12" s="49" customFormat="1" ht="50.1" customHeight="1">
      <c r="A50" s="42">
        <v>44</v>
      </c>
      <c r="B50" s="75" t="s">
        <v>76</v>
      </c>
      <c r="C50" s="43" t="s">
        <v>77</v>
      </c>
      <c r="D50" s="44" t="s">
        <v>107</v>
      </c>
      <c r="E50" s="80" t="s">
        <v>147</v>
      </c>
      <c r="F50" s="45">
        <v>0</v>
      </c>
      <c r="G50" s="46">
        <v>30000</v>
      </c>
      <c r="H50" s="45">
        <v>0</v>
      </c>
      <c r="I50" s="47">
        <f t="shared" si="2"/>
        <v>30000</v>
      </c>
      <c r="J50" s="42"/>
      <c r="K50" s="42"/>
      <c r="L50" s="59"/>
    </row>
    <row r="51" spans="1:12" s="49" customFormat="1" ht="50.1" customHeight="1">
      <c r="A51" s="42">
        <v>45</v>
      </c>
      <c r="B51" s="75" t="s">
        <v>76</v>
      </c>
      <c r="C51" s="43" t="s">
        <v>77</v>
      </c>
      <c r="D51" s="44" t="s">
        <v>108</v>
      </c>
      <c r="E51" s="80" t="s">
        <v>147</v>
      </c>
      <c r="F51" s="45">
        <v>0</v>
      </c>
      <c r="G51" s="46">
        <v>50000</v>
      </c>
      <c r="H51" s="45">
        <v>0</v>
      </c>
      <c r="I51" s="47">
        <f t="shared" si="2"/>
        <v>50000</v>
      </c>
      <c r="J51" s="42"/>
      <c r="K51" s="42"/>
      <c r="L51" s="59"/>
    </row>
    <row r="52" spans="1:12" s="49" customFormat="1" ht="50.1" customHeight="1">
      <c r="A52" s="42">
        <v>46</v>
      </c>
      <c r="B52" s="75" t="s">
        <v>76</v>
      </c>
      <c r="C52" s="43" t="s">
        <v>78</v>
      </c>
      <c r="D52" s="44" t="s">
        <v>79</v>
      </c>
      <c r="E52" s="80" t="s">
        <v>147</v>
      </c>
      <c r="F52" s="45">
        <v>0</v>
      </c>
      <c r="G52" s="46">
        <v>20000</v>
      </c>
      <c r="H52" s="45">
        <v>0</v>
      </c>
      <c r="I52" s="47">
        <f t="shared" si="2"/>
        <v>20000</v>
      </c>
      <c r="J52" s="42"/>
      <c r="K52" s="42"/>
      <c r="L52" s="59"/>
    </row>
    <row r="53" spans="1:12" s="49" customFormat="1" ht="50.1" customHeight="1">
      <c r="A53" s="42">
        <v>47</v>
      </c>
      <c r="B53" s="75" t="s">
        <v>76</v>
      </c>
      <c r="C53" s="43" t="s">
        <v>77</v>
      </c>
      <c r="D53" s="44" t="s">
        <v>121</v>
      </c>
      <c r="E53" s="80" t="s">
        <v>147</v>
      </c>
      <c r="F53" s="45">
        <v>0</v>
      </c>
      <c r="G53" s="46">
        <v>40000</v>
      </c>
      <c r="H53" s="45">
        <v>0</v>
      </c>
      <c r="I53" s="47">
        <f t="shared" si="2"/>
        <v>40000</v>
      </c>
      <c r="J53" s="42"/>
      <c r="K53" s="42"/>
      <c r="L53" s="59"/>
    </row>
    <row r="54" spans="1:12" s="49" customFormat="1" ht="50.1" customHeight="1">
      <c r="A54" s="42">
        <v>48</v>
      </c>
      <c r="B54" s="75" t="s">
        <v>76</v>
      </c>
      <c r="C54" s="43" t="s">
        <v>80</v>
      </c>
      <c r="D54" s="58" t="s">
        <v>81</v>
      </c>
      <c r="E54" s="80" t="s">
        <v>147</v>
      </c>
      <c r="F54" s="45">
        <v>0</v>
      </c>
      <c r="G54" s="46">
        <v>5000</v>
      </c>
      <c r="H54" s="45">
        <v>0</v>
      </c>
      <c r="I54" s="47">
        <f t="shared" si="2"/>
        <v>5000</v>
      </c>
      <c r="J54" s="42"/>
      <c r="K54" s="42"/>
      <c r="L54" s="59"/>
    </row>
    <row r="55" spans="1:12" s="49" customFormat="1" ht="50.1" customHeight="1">
      <c r="A55" s="42">
        <v>49</v>
      </c>
      <c r="B55" s="75" t="s">
        <v>76</v>
      </c>
      <c r="C55" s="43" t="s">
        <v>82</v>
      </c>
      <c r="D55" s="58" t="s">
        <v>83</v>
      </c>
      <c r="E55" s="80" t="s">
        <v>147</v>
      </c>
      <c r="F55" s="45">
        <v>0</v>
      </c>
      <c r="G55" s="46">
        <v>25000</v>
      </c>
      <c r="H55" s="45">
        <v>0</v>
      </c>
      <c r="I55" s="47">
        <f t="shared" si="2"/>
        <v>25000</v>
      </c>
      <c r="J55" s="42"/>
      <c r="K55" s="42"/>
      <c r="L55" s="59"/>
    </row>
    <row r="56" spans="1:12" s="49" customFormat="1" ht="50.1" customHeight="1">
      <c r="A56" s="42">
        <v>50</v>
      </c>
      <c r="B56" s="75" t="s">
        <v>84</v>
      </c>
      <c r="C56" s="43" t="s">
        <v>23</v>
      </c>
      <c r="D56" s="44" t="s">
        <v>109</v>
      </c>
      <c r="E56" s="80" t="s">
        <v>42</v>
      </c>
      <c r="F56" s="45">
        <v>0</v>
      </c>
      <c r="G56" s="46">
        <v>35000</v>
      </c>
      <c r="H56" s="45">
        <v>0</v>
      </c>
      <c r="I56" s="47">
        <f t="shared" si="2"/>
        <v>35000</v>
      </c>
      <c r="J56" s="42"/>
      <c r="K56" s="42"/>
      <c r="L56" s="59"/>
    </row>
    <row r="57" spans="1:12" s="49" customFormat="1" ht="50.1" customHeight="1">
      <c r="A57" s="42">
        <v>51</v>
      </c>
      <c r="B57" s="75" t="s">
        <v>84</v>
      </c>
      <c r="C57" s="43" t="s">
        <v>85</v>
      </c>
      <c r="D57" s="57" t="s">
        <v>110</v>
      </c>
      <c r="E57" s="80" t="s">
        <v>42</v>
      </c>
      <c r="F57" s="45">
        <v>0</v>
      </c>
      <c r="G57" s="46">
        <v>60000</v>
      </c>
      <c r="H57" s="45">
        <v>0</v>
      </c>
      <c r="I57" s="47">
        <f t="shared" si="2"/>
        <v>60000</v>
      </c>
      <c r="J57" s="42"/>
      <c r="K57" s="42"/>
      <c r="L57" s="59"/>
    </row>
    <row r="58" spans="1:12" s="49" customFormat="1" ht="50.1" customHeight="1">
      <c r="A58" s="42">
        <v>52</v>
      </c>
      <c r="B58" s="75" t="s">
        <v>84</v>
      </c>
      <c r="C58" s="43" t="s">
        <v>23</v>
      </c>
      <c r="D58" s="57" t="s">
        <v>111</v>
      </c>
      <c r="E58" s="80" t="s">
        <v>42</v>
      </c>
      <c r="F58" s="45">
        <v>0</v>
      </c>
      <c r="G58" s="46">
        <v>20000</v>
      </c>
      <c r="H58" s="45">
        <v>0</v>
      </c>
      <c r="I58" s="47">
        <f t="shared" si="2"/>
        <v>20000</v>
      </c>
      <c r="J58" s="42"/>
      <c r="K58" s="42"/>
      <c r="L58" s="59"/>
    </row>
    <row r="59" spans="1:12" s="49" customFormat="1" ht="50.1" customHeight="1">
      <c r="A59" s="42">
        <v>53</v>
      </c>
      <c r="B59" s="75" t="s">
        <v>84</v>
      </c>
      <c r="C59" s="43" t="s">
        <v>25</v>
      </c>
      <c r="D59" s="44" t="s">
        <v>112</v>
      </c>
      <c r="E59" s="80" t="s">
        <v>42</v>
      </c>
      <c r="F59" s="45">
        <v>0</v>
      </c>
      <c r="G59" s="46">
        <v>5000</v>
      </c>
      <c r="H59" s="45">
        <v>0</v>
      </c>
      <c r="I59" s="47">
        <f t="shared" si="2"/>
        <v>5000</v>
      </c>
      <c r="J59" s="42"/>
      <c r="K59" s="42"/>
      <c r="L59" s="59"/>
    </row>
    <row r="60" spans="1:12" s="49" customFormat="1" ht="50.1" customHeight="1">
      <c r="A60" s="42">
        <v>54</v>
      </c>
      <c r="B60" s="75" t="s">
        <v>84</v>
      </c>
      <c r="C60" s="43" t="s">
        <v>96</v>
      </c>
      <c r="D60" s="44" t="s">
        <v>113</v>
      </c>
      <c r="E60" s="80" t="s">
        <v>42</v>
      </c>
      <c r="F60" s="45">
        <v>0</v>
      </c>
      <c r="G60" s="46">
        <v>20000</v>
      </c>
      <c r="H60" s="45">
        <v>0</v>
      </c>
      <c r="I60" s="47">
        <f t="shared" si="2"/>
        <v>20000</v>
      </c>
      <c r="J60" s="42"/>
      <c r="K60" s="42"/>
      <c r="L60" s="59"/>
    </row>
    <row r="61" spans="1:12" s="49" customFormat="1" ht="50.1" customHeight="1">
      <c r="A61" s="42">
        <v>55</v>
      </c>
      <c r="B61" s="75" t="s">
        <v>84</v>
      </c>
      <c r="C61" s="43" t="s">
        <v>24</v>
      </c>
      <c r="D61" s="57" t="s">
        <v>114</v>
      </c>
      <c r="E61" s="80" t="s">
        <v>42</v>
      </c>
      <c r="F61" s="45">
        <v>0</v>
      </c>
      <c r="G61" s="46">
        <v>40000</v>
      </c>
      <c r="H61" s="45">
        <v>0</v>
      </c>
      <c r="I61" s="47">
        <f t="shared" si="2"/>
        <v>40000</v>
      </c>
      <c r="J61" s="42"/>
      <c r="K61" s="42"/>
      <c r="L61" s="59"/>
    </row>
    <row r="62" spans="1:12" s="49" customFormat="1" ht="50.1" customHeight="1">
      <c r="A62" s="42">
        <v>56</v>
      </c>
      <c r="B62" s="75" t="s">
        <v>84</v>
      </c>
      <c r="C62" s="43" t="s">
        <v>25</v>
      </c>
      <c r="D62" s="58" t="s">
        <v>115</v>
      </c>
      <c r="E62" s="80" t="s">
        <v>42</v>
      </c>
      <c r="F62" s="45">
        <v>0</v>
      </c>
      <c r="G62" s="46">
        <v>15000</v>
      </c>
      <c r="H62" s="45">
        <v>0</v>
      </c>
      <c r="I62" s="47">
        <f t="shared" si="2"/>
        <v>15000</v>
      </c>
      <c r="J62" s="42"/>
      <c r="K62" s="42"/>
      <c r="L62" s="59"/>
    </row>
    <row r="63" spans="1:12" s="49" customFormat="1" ht="50.1" customHeight="1">
      <c r="A63" s="42">
        <v>57</v>
      </c>
      <c r="B63" s="75" t="s">
        <v>84</v>
      </c>
      <c r="C63" s="43" t="s">
        <v>86</v>
      </c>
      <c r="D63" s="66" t="s">
        <v>116</v>
      </c>
      <c r="E63" s="80" t="s">
        <v>147</v>
      </c>
      <c r="F63" s="45">
        <v>0</v>
      </c>
      <c r="G63" s="67">
        <v>0</v>
      </c>
      <c r="H63" s="45">
        <v>500000</v>
      </c>
      <c r="I63" s="47">
        <f t="shared" si="2"/>
        <v>-500000</v>
      </c>
      <c r="J63" s="42"/>
      <c r="K63" s="42" t="s">
        <v>163</v>
      </c>
      <c r="L63" s="59"/>
    </row>
    <row r="64" spans="1:12" s="49" customFormat="1" ht="50.1" customHeight="1">
      <c r="A64" s="42">
        <v>58</v>
      </c>
      <c r="B64" s="75" t="s">
        <v>87</v>
      </c>
      <c r="C64" s="43" t="s">
        <v>88</v>
      </c>
      <c r="D64" s="66" t="s">
        <v>117</v>
      </c>
      <c r="E64" s="80" t="s">
        <v>147</v>
      </c>
      <c r="F64" s="45">
        <v>0</v>
      </c>
      <c r="G64" s="67">
        <v>0</v>
      </c>
      <c r="H64" s="45">
        <v>200000</v>
      </c>
      <c r="I64" s="47">
        <f t="shared" si="2"/>
        <v>-200000</v>
      </c>
      <c r="J64" s="42"/>
      <c r="K64" s="42" t="s">
        <v>163</v>
      </c>
      <c r="L64" s="68"/>
    </row>
    <row r="65" spans="1:13" s="49" customFormat="1" ht="50.1" customHeight="1">
      <c r="A65" s="42">
        <v>59</v>
      </c>
      <c r="B65" s="75" t="s">
        <v>89</v>
      </c>
      <c r="C65" s="43" t="s">
        <v>90</v>
      </c>
      <c r="D65" s="51" t="s">
        <v>118</v>
      </c>
      <c r="E65" s="80" t="s">
        <v>153</v>
      </c>
      <c r="F65" s="47">
        <v>120000</v>
      </c>
      <c r="G65" s="47">
        <v>0</v>
      </c>
      <c r="H65" s="47">
        <v>0</v>
      </c>
      <c r="I65" s="47">
        <f t="shared" ref="I65:I70" si="3">F65+G65-H65</f>
        <v>120000</v>
      </c>
      <c r="J65" s="42"/>
      <c r="K65" s="52" t="s">
        <v>97</v>
      </c>
      <c r="L65" s="69"/>
      <c r="M65" s="34"/>
    </row>
    <row r="66" spans="1:13" s="49" customFormat="1" ht="50.1" customHeight="1">
      <c r="A66" s="42">
        <v>60</v>
      </c>
      <c r="B66" s="75" t="s">
        <v>89</v>
      </c>
      <c r="C66" s="70" t="s">
        <v>31</v>
      </c>
      <c r="D66" s="71" t="s">
        <v>91</v>
      </c>
      <c r="E66" s="80" t="s">
        <v>67</v>
      </c>
      <c r="F66" s="46">
        <v>30000</v>
      </c>
      <c r="G66" s="46">
        <v>0</v>
      </c>
      <c r="H66" s="47">
        <v>20000</v>
      </c>
      <c r="I66" s="47">
        <f t="shared" si="3"/>
        <v>10000</v>
      </c>
      <c r="J66" s="42"/>
      <c r="K66" s="55" t="s">
        <v>65</v>
      </c>
      <c r="L66" s="60"/>
    </row>
    <row r="67" spans="1:13" s="49" customFormat="1" ht="50.1" customHeight="1">
      <c r="A67" s="42">
        <v>61</v>
      </c>
      <c r="B67" s="75" t="s">
        <v>89</v>
      </c>
      <c r="C67" s="70" t="s">
        <v>31</v>
      </c>
      <c r="D67" s="71" t="s">
        <v>32</v>
      </c>
      <c r="E67" s="80" t="s">
        <v>42</v>
      </c>
      <c r="F67" s="46">
        <v>30000</v>
      </c>
      <c r="G67" s="46">
        <v>20000</v>
      </c>
      <c r="H67" s="47">
        <v>0</v>
      </c>
      <c r="I67" s="47">
        <f t="shared" si="3"/>
        <v>50000</v>
      </c>
      <c r="J67" s="42"/>
      <c r="K67" s="55" t="s">
        <v>65</v>
      </c>
      <c r="L67" s="60"/>
    </row>
    <row r="68" spans="1:13" s="34" customFormat="1" ht="54.75" customHeight="1">
      <c r="A68" s="42">
        <v>62</v>
      </c>
      <c r="B68" s="75" t="s">
        <v>92</v>
      </c>
      <c r="C68" s="43" t="s">
        <v>8</v>
      </c>
      <c r="D68" s="77" t="s">
        <v>119</v>
      </c>
      <c r="E68" s="80" t="s">
        <v>156</v>
      </c>
      <c r="F68" s="78">
        <v>47300</v>
      </c>
      <c r="G68" s="47">
        <v>0</v>
      </c>
      <c r="H68" s="78">
        <v>23650</v>
      </c>
      <c r="I68" s="47">
        <f t="shared" si="3"/>
        <v>23650</v>
      </c>
      <c r="J68" s="42"/>
      <c r="K68" s="42" t="s">
        <v>164</v>
      </c>
      <c r="L68" s="72"/>
    </row>
    <row r="69" spans="1:13" s="62" customFormat="1" ht="50.1" customHeight="1">
      <c r="A69" s="42">
        <v>63</v>
      </c>
      <c r="B69" s="75" t="s">
        <v>92</v>
      </c>
      <c r="C69" s="43" t="s">
        <v>93</v>
      </c>
      <c r="D69" s="54" t="s">
        <v>120</v>
      </c>
      <c r="E69" s="80" t="s">
        <v>147</v>
      </c>
      <c r="F69" s="47">
        <v>7000</v>
      </c>
      <c r="G69" s="47">
        <v>1000</v>
      </c>
      <c r="H69" s="47">
        <v>0</v>
      </c>
      <c r="I69" s="47">
        <f t="shared" si="3"/>
        <v>8000</v>
      </c>
      <c r="J69" s="42"/>
      <c r="K69" s="42"/>
      <c r="L69" s="53"/>
      <c r="M69" s="34"/>
    </row>
    <row r="70" spans="1:13" s="49" customFormat="1" ht="50.1" customHeight="1">
      <c r="A70" s="42">
        <v>64</v>
      </c>
      <c r="B70" s="75" t="s">
        <v>92</v>
      </c>
      <c r="C70" s="43" t="s">
        <v>93</v>
      </c>
      <c r="D70" s="44" t="s">
        <v>94</v>
      </c>
      <c r="E70" s="80" t="s">
        <v>157</v>
      </c>
      <c r="F70" s="45">
        <v>0</v>
      </c>
      <c r="G70" s="46">
        <v>16500</v>
      </c>
      <c r="H70" s="45">
        <v>0</v>
      </c>
      <c r="I70" s="47">
        <f t="shared" si="3"/>
        <v>16500</v>
      </c>
      <c r="J70" s="42"/>
      <c r="K70" s="42"/>
      <c r="L70" s="73"/>
    </row>
    <row r="71" spans="1:13" s="8" customFormat="1">
      <c r="B71" s="9"/>
      <c r="C71" s="24"/>
      <c r="D71" s="9"/>
      <c r="E71" s="13"/>
      <c r="F71" s="36"/>
      <c r="G71" s="19"/>
      <c r="H71" s="36"/>
      <c r="I71" s="39"/>
      <c r="J71" s="11"/>
      <c r="K71" s="16"/>
    </row>
    <row r="72" spans="1:13" s="8" customFormat="1">
      <c r="B72" s="9"/>
      <c r="C72" s="24"/>
      <c r="D72" s="9"/>
      <c r="E72" s="13"/>
      <c r="F72" s="36"/>
      <c r="G72" s="19"/>
      <c r="H72" s="36"/>
      <c r="I72" s="39"/>
      <c r="J72" s="11"/>
      <c r="K72" s="16"/>
    </row>
    <row r="73" spans="1:13" s="8" customFormat="1">
      <c r="B73" s="9"/>
      <c r="C73" s="24"/>
      <c r="D73" s="9"/>
      <c r="E73" s="13"/>
      <c r="F73" s="36"/>
      <c r="G73" s="19"/>
      <c r="H73" s="36"/>
      <c r="I73" s="39"/>
      <c r="J73" s="11"/>
      <c r="K73" s="16"/>
    </row>
    <row r="74" spans="1:13" s="8" customFormat="1">
      <c r="B74" s="9"/>
      <c r="C74" s="24"/>
      <c r="D74" s="9"/>
      <c r="E74" s="13"/>
      <c r="F74" s="36"/>
      <c r="G74" s="19"/>
      <c r="H74" s="36"/>
      <c r="I74" s="39"/>
      <c r="J74" s="11"/>
      <c r="K74" s="16"/>
    </row>
    <row r="75" spans="1:13" s="8" customFormat="1">
      <c r="B75" s="9"/>
      <c r="C75" s="24"/>
      <c r="D75" s="9"/>
      <c r="E75" s="13"/>
      <c r="F75" s="36"/>
      <c r="G75" s="19"/>
      <c r="H75" s="36"/>
      <c r="I75" s="39"/>
      <c r="J75" s="11"/>
      <c r="K75" s="16"/>
    </row>
    <row r="76" spans="1:13" s="8" customFormat="1">
      <c r="B76" s="9"/>
      <c r="C76" s="24"/>
      <c r="D76" s="9"/>
      <c r="E76" s="13"/>
      <c r="F76" s="36"/>
      <c r="G76" s="19"/>
      <c r="H76" s="36"/>
      <c r="I76" s="39"/>
      <c r="J76" s="11"/>
      <c r="K76" s="16"/>
    </row>
    <row r="77" spans="1:13" s="8" customFormat="1">
      <c r="B77" s="9"/>
      <c r="C77" s="24"/>
      <c r="D77" s="9"/>
      <c r="E77" s="13"/>
      <c r="F77" s="36"/>
      <c r="G77" s="19"/>
      <c r="H77" s="36"/>
      <c r="I77" s="39"/>
      <c r="J77" s="11"/>
      <c r="K77" s="16"/>
    </row>
    <row r="78" spans="1:13" s="8" customFormat="1">
      <c r="B78" s="9"/>
      <c r="C78" s="24"/>
      <c r="D78" s="9"/>
      <c r="E78" s="13"/>
      <c r="F78" s="36"/>
      <c r="G78" s="19"/>
      <c r="H78" s="36"/>
      <c r="I78" s="39"/>
      <c r="J78" s="11"/>
      <c r="K78" s="16"/>
    </row>
    <row r="79" spans="1:13" s="8" customFormat="1">
      <c r="B79" s="9"/>
      <c r="C79" s="24"/>
      <c r="D79" s="9"/>
      <c r="E79" s="13"/>
      <c r="F79" s="36"/>
      <c r="G79" s="19"/>
      <c r="H79" s="36"/>
      <c r="I79" s="39"/>
      <c r="J79" s="11"/>
      <c r="K79" s="16"/>
    </row>
    <row r="80" spans="1:13" s="8" customFormat="1">
      <c r="B80" s="9"/>
      <c r="C80" s="24"/>
      <c r="D80" s="9"/>
      <c r="E80" s="13"/>
      <c r="F80" s="36"/>
      <c r="G80" s="19"/>
      <c r="H80" s="36"/>
      <c r="I80" s="39"/>
      <c r="J80" s="11"/>
      <c r="K80" s="16"/>
    </row>
    <row r="81" spans="2:11" s="8" customFormat="1">
      <c r="B81" s="9"/>
      <c r="C81" s="24"/>
      <c r="D81" s="9"/>
      <c r="E81" s="13"/>
      <c r="F81" s="36"/>
      <c r="G81" s="19"/>
      <c r="H81" s="36"/>
      <c r="I81" s="39"/>
      <c r="J81" s="11"/>
      <c r="K81" s="16"/>
    </row>
    <row r="82" spans="2:11" s="8" customFormat="1">
      <c r="B82" s="9"/>
      <c r="C82" s="24"/>
      <c r="D82" s="9"/>
      <c r="E82" s="13"/>
      <c r="F82" s="36"/>
      <c r="G82" s="19"/>
      <c r="H82" s="36"/>
      <c r="I82" s="39"/>
      <c r="J82" s="11"/>
      <c r="K82" s="16"/>
    </row>
    <row r="83" spans="2:11" s="8" customFormat="1">
      <c r="B83" s="9"/>
      <c r="C83" s="24"/>
      <c r="D83" s="9"/>
      <c r="E83" s="13"/>
      <c r="F83" s="36"/>
      <c r="G83" s="19"/>
      <c r="H83" s="36"/>
      <c r="I83" s="39"/>
      <c r="J83" s="11"/>
      <c r="K83" s="16"/>
    </row>
    <row r="84" spans="2:11" s="8" customFormat="1">
      <c r="B84" s="9"/>
      <c r="C84" s="24"/>
      <c r="D84" s="9"/>
      <c r="E84" s="13"/>
      <c r="F84" s="36"/>
      <c r="G84" s="19"/>
      <c r="H84" s="36"/>
      <c r="I84" s="39"/>
      <c r="J84" s="11"/>
      <c r="K84" s="16"/>
    </row>
    <row r="85" spans="2:11" s="8" customFormat="1">
      <c r="B85" s="9"/>
      <c r="C85" s="24"/>
      <c r="D85" s="9"/>
      <c r="E85" s="13"/>
      <c r="F85" s="36"/>
      <c r="G85" s="19"/>
      <c r="H85" s="36"/>
      <c r="I85" s="39"/>
      <c r="J85" s="11"/>
      <c r="K85" s="16"/>
    </row>
    <row r="86" spans="2:11" s="8" customFormat="1">
      <c r="B86" s="9"/>
      <c r="C86" s="24"/>
      <c r="D86" s="9"/>
      <c r="E86" s="13"/>
      <c r="F86" s="36"/>
      <c r="G86" s="19"/>
      <c r="H86" s="36"/>
      <c r="I86" s="39"/>
      <c r="J86" s="11"/>
      <c r="K86" s="16"/>
    </row>
    <row r="87" spans="2:11" s="8" customFormat="1">
      <c r="B87" s="9"/>
      <c r="C87" s="24"/>
      <c r="D87" s="9"/>
      <c r="E87" s="13"/>
      <c r="F87" s="36"/>
      <c r="G87" s="19"/>
      <c r="H87" s="36"/>
      <c r="I87" s="39"/>
      <c r="J87" s="11"/>
      <c r="K87" s="16"/>
    </row>
    <row r="88" spans="2:11" s="8" customFormat="1">
      <c r="B88" s="9"/>
      <c r="C88" s="24"/>
      <c r="D88" s="9"/>
      <c r="E88" s="13"/>
      <c r="F88" s="36"/>
      <c r="G88" s="19"/>
      <c r="H88" s="36"/>
      <c r="I88" s="39"/>
      <c r="J88" s="11"/>
      <c r="K88" s="16"/>
    </row>
    <row r="89" spans="2:11" s="8" customFormat="1">
      <c r="B89" s="9"/>
      <c r="C89" s="24"/>
      <c r="D89" s="9"/>
      <c r="E89" s="13"/>
      <c r="F89" s="36"/>
      <c r="G89" s="19"/>
      <c r="H89" s="36"/>
      <c r="I89" s="39"/>
      <c r="J89" s="11"/>
      <c r="K89" s="16"/>
    </row>
    <row r="90" spans="2:11" s="8" customFormat="1">
      <c r="B90" s="9"/>
      <c r="C90" s="24"/>
      <c r="D90" s="9"/>
      <c r="E90" s="13"/>
      <c r="F90" s="36"/>
      <c r="G90" s="19"/>
      <c r="H90" s="36"/>
      <c r="I90" s="39"/>
      <c r="J90" s="11"/>
      <c r="K90" s="16"/>
    </row>
    <row r="91" spans="2:11" s="8" customFormat="1">
      <c r="B91" s="9"/>
      <c r="C91" s="24"/>
      <c r="D91" s="9"/>
      <c r="E91" s="13"/>
      <c r="F91" s="36"/>
      <c r="G91" s="19"/>
      <c r="H91" s="36"/>
      <c r="I91" s="39"/>
      <c r="J91" s="11"/>
      <c r="K91" s="16"/>
    </row>
    <row r="92" spans="2:11" s="8" customFormat="1">
      <c r="B92" s="9"/>
      <c r="C92" s="24"/>
      <c r="D92" s="9"/>
      <c r="E92" s="13"/>
      <c r="F92" s="36"/>
      <c r="G92" s="19"/>
      <c r="H92" s="36"/>
      <c r="I92" s="39"/>
      <c r="J92" s="11"/>
      <c r="K92" s="16"/>
    </row>
    <row r="93" spans="2:11" s="8" customFormat="1">
      <c r="B93" s="9"/>
      <c r="C93" s="24"/>
      <c r="D93" s="9"/>
      <c r="E93" s="13"/>
      <c r="F93" s="36"/>
      <c r="G93" s="19"/>
      <c r="H93" s="36"/>
      <c r="I93" s="39"/>
      <c r="J93" s="11"/>
      <c r="K93" s="16"/>
    </row>
    <row r="94" spans="2:11" s="8" customFormat="1">
      <c r="B94" s="9"/>
      <c r="C94" s="24"/>
      <c r="D94" s="9"/>
      <c r="E94" s="13"/>
      <c r="F94" s="36"/>
      <c r="G94" s="19"/>
      <c r="H94" s="36"/>
      <c r="I94" s="39"/>
      <c r="J94" s="11"/>
      <c r="K94" s="16"/>
    </row>
    <row r="95" spans="2:11" s="8" customFormat="1">
      <c r="B95" s="9"/>
      <c r="C95" s="24"/>
      <c r="D95" s="9"/>
      <c r="E95" s="13"/>
      <c r="F95" s="36"/>
      <c r="G95" s="19"/>
      <c r="H95" s="36"/>
      <c r="I95" s="39"/>
      <c r="J95" s="11"/>
      <c r="K95" s="16"/>
    </row>
    <row r="96" spans="2:11" s="8" customFormat="1">
      <c r="B96" s="9"/>
      <c r="C96" s="24"/>
      <c r="D96" s="9"/>
      <c r="E96" s="13"/>
      <c r="F96" s="36"/>
      <c r="G96" s="19"/>
      <c r="H96" s="36"/>
      <c r="I96" s="39"/>
      <c r="J96" s="11"/>
      <c r="K96" s="16"/>
    </row>
    <row r="97" spans="2:11" s="8" customFormat="1">
      <c r="B97" s="9"/>
      <c r="C97" s="24"/>
      <c r="D97" s="9"/>
      <c r="E97" s="13"/>
      <c r="F97" s="36"/>
      <c r="G97" s="19"/>
      <c r="H97" s="36"/>
      <c r="I97" s="39"/>
      <c r="J97" s="11"/>
      <c r="K97" s="16"/>
    </row>
    <row r="98" spans="2:11" s="8" customFormat="1">
      <c r="B98" s="9"/>
      <c r="C98" s="24"/>
      <c r="D98" s="9"/>
      <c r="E98" s="13"/>
      <c r="F98" s="36"/>
      <c r="G98" s="19"/>
      <c r="H98" s="36"/>
      <c r="I98" s="39"/>
      <c r="J98" s="11"/>
      <c r="K98" s="16"/>
    </row>
    <row r="99" spans="2:11" s="8" customFormat="1">
      <c r="B99" s="9"/>
      <c r="C99" s="24"/>
      <c r="D99" s="9"/>
      <c r="E99" s="13"/>
      <c r="F99" s="36"/>
      <c r="G99" s="19"/>
      <c r="H99" s="36"/>
      <c r="I99" s="39"/>
      <c r="J99" s="11"/>
      <c r="K99" s="16"/>
    </row>
    <row r="100" spans="2:11" s="8" customFormat="1">
      <c r="B100" s="9"/>
      <c r="C100" s="24"/>
      <c r="D100" s="9"/>
      <c r="E100" s="13"/>
      <c r="F100" s="36"/>
      <c r="G100" s="19"/>
      <c r="H100" s="36"/>
      <c r="I100" s="39"/>
      <c r="J100" s="11"/>
      <c r="K100" s="16"/>
    </row>
    <row r="101" spans="2:11" s="8" customFormat="1">
      <c r="B101" s="9"/>
      <c r="C101" s="24"/>
      <c r="D101" s="9"/>
      <c r="E101" s="13"/>
      <c r="F101" s="36"/>
      <c r="G101" s="19"/>
      <c r="H101" s="36"/>
      <c r="I101" s="39"/>
      <c r="J101" s="11"/>
      <c r="K101" s="16"/>
    </row>
    <row r="102" spans="2:11" s="8" customFormat="1">
      <c r="B102" s="9"/>
      <c r="C102" s="24"/>
      <c r="D102" s="9"/>
      <c r="E102" s="13"/>
      <c r="F102" s="36"/>
      <c r="G102" s="19"/>
      <c r="H102" s="36"/>
      <c r="I102" s="39"/>
      <c r="J102" s="11"/>
      <c r="K102" s="16"/>
    </row>
    <row r="103" spans="2:11" s="8" customFormat="1">
      <c r="B103" s="9"/>
      <c r="C103" s="24"/>
      <c r="D103" s="9"/>
      <c r="E103" s="13"/>
      <c r="F103" s="36"/>
      <c r="G103" s="19"/>
      <c r="H103" s="36"/>
      <c r="I103" s="39"/>
      <c r="J103" s="11"/>
      <c r="K103" s="16"/>
    </row>
    <row r="104" spans="2:11" s="8" customFormat="1">
      <c r="B104" s="9"/>
      <c r="C104" s="24"/>
      <c r="D104" s="9"/>
      <c r="E104" s="13"/>
      <c r="F104" s="36"/>
      <c r="G104" s="19"/>
      <c r="H104" s="36"/>
      <c r="I104" s="39"/>
      <c r="J104" s="11"/>
      <c r="K104" s="16"/>
    </row>
    <row r="105" spans="2:11" s="8" customFormat="1">
      <c r="B105" s="9"/>
      <c r="C105" s="24"/>
      <c r="D105" s="9"/>
      <c r="E105" s="13"/>
      <c r="F105" s="36"/>
      <c r="G105" s="19"/>
      <c r="H105" s="36"/>
      <c r="I105" s="39"/>
      <c r="J105" s="11"/>
      <c r="K105" s="16"/>
    </row>
    <row r="106" spans="2:11" s="8" customFormat="1">
      <c r="B106" s="9"/>
      <c r="C106" s="24"/>
      <c r="D106" s="9"/>
      <c r="E106" s="13"/>
      <c r="F106" s="36"/>
      <c r="G106" s="19"/>
      <c r="H106" s="36"/>
      <c r="I106" s="39"/>
      <c r="J106" s="11"/>
      <c r="K106" s="16"/>
    </row>
    <row r="107" spans="2:11" s="8" customFormat="1">
      <c r="B107" s="9"/>
      <c r="C107" s="24"/>
      <c r="D107" s="9"/>
      <c r="E107" s="13"/>
      <c r="F107" s="36"/>
      <c r="G107" s="19"/>
      <c r="H107" s="36"/>
      <c r="I107" s="39"/>
      <c r="J107" s="11"/>
      <c r="K107" s="16"/>
    </row>
    <row r="108" spans="2:11" s="8" customFormat="1">
      <c r="B108" s="9"/>
      <c r="C108" s="24"/>
      <c r="D108" s="9"/>
      <c r="E108" s="13"/>
      <c r="F108" s="36"/>
      <c r="G108" s="19"/>
      <c r="H108" s="36"/>
      <c r="I108" s="39"/>
      <c r="J108" s="11"/>
      <c r="K108" s="16"/>
    </row>
    <row r="109" spans="2:11" s="8" customFormat="1">
      <c r="B109" s="9"/>
      <c r="C109" s="24"/>
      <c r="D109" s="9"/>
      <c r="E109" s="13"/>
      <c r="F109" s="36"/>
      <c r="G109" s="19"/>
      <c r="H109" s="36"/>
      <c r="I109" s="39"/>
      <c r="J109" s="11"/>
      <c r="K109" s="16"/>
    </row>
    <row r="110" spans="2:11" s="8" customFormat="1">
      <c r="B110" s="9"/>
      <c r="C110" s="24"/>
      <c r="D110" s="9"/>
      <c r="E110" s="13"/>
      <c r="F110" s="36"/>
      <c r="G110" s="19"/>
      <c r="H110" s="36"/>
      <c r="I110" s="39"/>
      <c r="J110" s="11"/>
      <c r="K110" s="16"/>
    </row>
    <row r="111" spans="2:11" s="8" customFormat="1">
      <c r="B111" s="9"/>
      <c r="C111" s="24"/>
      <c r="D111" s="9"/>
      <c r="E111" s="13"/>
      <c r="F111" s="36"/>
      <c r="G111" s="19"/>
      <c r="H111" s="36"/>
      <c r="I111" s="39"/>
      <c r="J111" s="11"/>
      <c r="K111" s="16"/>
    </row>
    <row r="112" spans="2:11" s="8" customFormat="1">
      <c r="B112" s="9"/>
      <c r="C112" s="24"/>
      <c r="D112" s="9"/>
      <c r="E112" s="13"/>
      <c r="F112" s="36"/>
      <c r="G112" s="19"/>
      <c r="H112" s="36"/>
      <c r="I112" s="39"/>
      <c r="J112" s="11"/>
      <c r="K112" s="16"/>
    </row>
    <row r="113" spans="2:11" s="8" customFormat="1">
      <c r="B113" s="9"/>
      <c r="C113" s="24"/>
      <c r="D113" s="9"/>
      <c r="E113" s="13"/>
      <c r="F113" s="36"/>
      <c r="G113" s="19"/>
      <c r="H113" s="36"/>
      <c r="I113" s="39"/>
      <c r="J113" s="11"/>
      <c r="K113" s="16"/>
    </row>
    <row r="114" spans="2:11" s="8" customFormat="1">
      <c r="B114" s="9"/>
      <c r="C114" s="24"/>
      <c r="D114" s="9"/>
      <c r="E114" s="13"/>
      <c r="F114" s="36"/>
      <c r="G114" s="19"/>
      <c r="H114" s="36"/>
      <c r="I114" s="39"/>
      <c r="J114" s="11"/>
      <c r="K114" s="16"/>
    </row>
    <row r="115" spans="2:11" s="8" customFormat="1">
      <c r="B115" s="9"/>
      <c r="C115" s="24"/>
      <c r="D115" s="9"/>
      <c r="E115" s="13"/>
      <c r="F115" s="36"/>
      <c r="G115" s="19"/>
      <c r="H115" s="36"/>
      <c r="I115" s="39"/>
      <c r="J115" s="11"/>
      <c r="K115" s="16"/>
    </row>
    <row r="116" spans="2:11" s="8" customFormat="1">
      <c r="B116" s="9"/>
      <c r="C116" s="24"/>
      <c r="D116" s="9"/>
      <c r="E116" s="13"/>
      <c r="F116" s="36"/>
      <c r="G116" s="19"/>
      <c r="H116" s="36"/>
      <c r="I116" s="39"/>
      <c r="J116" s="11"/>
      <c r="K116" s="16"/>
    </row>
    <row r="117" spans="2:11" s="8" customFormat="1">
      <c r="B117" s="9"/>
      <c r="C117" s="24"/>
      <c r="D117" s="9"/>
      <c r="E117" s="13"/>
      <c r="F117" s="36"/>
      <c r="G117" s="19"/>
      <c r="H117" s="36"/>
      <c r="I117" s="39"/>
      <c r="J117" s="11"/>
      <c r="K117" s="16"/>
    </row>
    <row r="118" spans="2:11" s="8" customFormat="1">
      <c r="B118" s="9"/>
      <c r="C118" s="24"/>
      <c r="D118" s="9"/>
      <c r="E118" s="13"/>
      <c r="F118" s="36"/>
      <c r="G118" s="19"/>
      <c r="H118" s="36"/>
      <c r="I118" s="39"/>
      <c r="J118" s="11"/>
      <c r="K118" s="16"/>
    </row>
    <row r="119" spans="2:11" s="8" customFormat="1">
      <c r="B119" s="9"/>
      <c r="C119" s="24"/>
      <c r="D119" s="9"/>
      <c r="E119" s="13"/>
      <c r="F119" s="36"/>
      <c r="G119" s="19"/>
      <c r="H119" s="36"/>
      <c r="I119" s="39"/>
      <c r="J119" s="11"/>
      <c r="K119" s="16"/>
    </row>
    <row r="120" spans="2:11" s="8" customFormat="1">
      <c r="B120" s="9"/>
      <c r="C120" s="24"/>
      <c r="D120" s="9"/>
      <c r="E120" s="13"/>
      <c r="F120" s="36"/>
      <c r="G120" s="19"/>
      <c r="H120" s="36"/>
      <c r="I120" s="39"/>
      <c r="J120" s="11"/>
      <c r="K120" s="16"/>
    </row>
    <row r="121" spans="2:11" s="8" customFormat="1">
      <c r="B121" s="9"/>
      <c r="C121" s="24"/>
      <c r="D121" s="9"/>
      <c r="E121" s="13"/>
      <c r="F121" s="36"/>
      <c r="G121" s="19"/>
      <c r="H121" s="36"/>
      <c r="I121" s="39"/>
      <c r="J121" s="11"/>
      <c r="K121" s="16"/>
    </row>
    <row r="122" spans="2:11" s="8" customFormat="1">
      <c r="B122" s="9"/>
      <c r="C122" s="24"/>
      <c r="D122" s="9"/>
      <c r="E122" s="13"/>
      <c r="F122" s="36"/>
      <c r="G122" s="19"/>
      <c r="H122" s="36"/>
      <c r="I122" s="39"/>
      <c r="J122" s="11"/>
      <c r="K122" s="16"/>
    </row>
    <row r="123" spans="2:11" s="8" customFormat="1">
      <c r="B123" s="9"/>
      <c r="C123" s="24"/>
      <c r="D123" s="9"/>
      <c r="E123" s="13"/>
      <c r="F123" s="36"/>
      <c r="G123" s="19"/>
      <c r="H123" s="36"/>
      <c r="I123" s="39"/>
      <c r="J123" s="11"/>
      <c r="K123" s="16"/>
    </row>
    <row r="124" spans="2:11" s="8" customFormat="1">
      <c r="B124" s="9"/>
      <c r="C124" s="24"/>
      <c r="D124" s="9"/>
      <c r="E124" s="13"/>
      <c r="F124" s="36"/>
      <c r="G124" s="19"/>
      <c r="H124" s="36"/>
      <c r="I124" s="39"/>
      <c r="J124" s="11"/>
      <c r="K124" s="16"/>
    </row>
    <row r="125" spans="2:11" s="8" customFormat="1">
      <c r="B125" s="9"/>
      <c r="C125" s="24"/>
      <c r="D125" s="9"/>
      <c r="E125" s="13"/>
      <c r="F125" s="36"/>
      <c r="G125" s="19"/>
      <c r="H125" s="36"/>
      <c r="I125" s="39"/>
      <c r="J125" s="11"/>
      <c r="K125" s="16"/>
    </row>
    <row r="126" spans="2:11" s="8" customFormat="1">
      <c r="B126" s="9"/>
      <c r="C126" s="24"/>
      <c r="D126" s="9"/>
      <c r="E126" s="13"/>
      <c r="F126" s="36"/>
      <c r="G126" s="19"/>
      <c r="H126" s="36"/>
      <c r="I126" s="39"/>
      <c r="J126" s="11"/>
      <c r="K126" s="16"/>
    </row>
    <row r="127" spans="2:11" s="8" customFormat="1">
      <c r="B127" s="9"/>
      <c r="C127" s="24"/>
      <c r="D127" s="9"/>
      <c r="E127" s="13"/>
      <c r="F127" s="36"/>
      <c r="G127" s="19"/>
      <c r="H127" s="36"/>
      <c r="I127" s="39"/>
      <c r="J127" s="11"/>
      <c r="K127" s="16"/>
    </row>
    <row r="128" spans="2:11" s="8" customFormat="1">
      <c r="B128" s="9"/>
      <c r="C128" s="24"/>
      <c r="D128" s="9"/>
      <c r="E128" s="13"/>
      <c r="F128" s="36"/>
      <c r="G128" s="19"/>
      <c r="H128" s="36"/>
      <c r="I128" s="39"/>
      <c r="J128" s="11"/>
      <c r="K128" s="16"/>
    </row>
    <row r="129" spans="2:11" s="8" customFormat="1">
      <c r="B129" s="9"/>
      <c r="C129" s="24"/>
      <c r="D129" s="9"/>
      <c r="E129" s="13"/>
      <c r="F129" s="36"/>
      <c r="G129" s="19"/>
      <c r="H129" s="36"/>
      <c r="I129" s="39"/>
      <c r="J129" s="11"/>
      <c r="K129" s="16"/>
    </row>
    <row r="130" spans="2:11" s="8" customFormat="1">
      <c r="B130" s="9"/>
      <c r="C130" s="24"/>
      <c r="D130" s="9"/>
      <c r="E130" s="13"/>
      <c r="F130" s="36"/>
      <c r="G130" s="19"/>
      <c r="H130" s="36"/>
      <c r="I130" s="39"/>
      <c r="J130" s="11"/>
      <c r="K130" s="16"/>
    </row>
  </sheetData>
  <autoFilter ref="A5:M70">
    <filterColumn colId="1"/>
    <sortState ref="A7:O71">
      <sortCondition ref="B6:B71" customList="감사담당관,행정지원과,기획예산과,자치행정과,재무과,세무1과,세무2과,재난안전과,건강도시과,스마트도시과,도시디자인과,청소행정과,환경과,문화과,홍보전산과,교육과,관광과,민원여권과,복지정책과,어르신가족과,사회복지과,보육지원과,일자리경제과,주거재생과,도시개발과,건축과,공원녹지과,부동산정보과,건설관리과,도로과,치수과,교통행정과,주차관리과,보건위생과,질병예방과,건강증진과,의약과,의회사무국,신청사건립추진반"/>
    </sortState>
  </autoFilter>
  <mergeCells count="12">
    <mergeCell ref="K4:K5"/>
    <mergeCell ref="L4:L5"/>
    <mergeCell ref="A1:L1"/>
    <mergeCell ref="A4:A5"/>
    <mergeCell ref="B4:B5"/>
    <mergeCell ref="C4:C5"/>
    <mergeCell ref="D4:D5"/>
    <mergeCell ref="E4:E5"/>
    <mergeCell ref="F4:F5"/>
    <mergeCell ref="G4:H4"/>
    <mergeCell ref="I4:I5"/>
    <mergeCell ref="J4:J5"/>
  </mergeCells>
  <phoneticPr fontId="2" type="noConversion"/>
  <printOptions horizontalCentered="1"/>
  <pageMargins left="0.27559055118110237" right="0.27559055118110237" top="0.51181102362204722" bottom="0.27559055118110237" header="0.51181102362204722" footer="0.19685039370078741"/>
  <pageSetup paperSize="9" scale="54" fitToHeight="0" orientation="landscape" horizontalDpi="1200" verticalDpi="1200" r:id="rId1"/>
  <headerFooter alignWithMargins="0">
    <oddFooter>&amp;C-&amp;P--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부서별정렬</vt:lpstr>
      <vt:lpstr>부서별정렬!Print_Area</vt:lpstr>
      <vt:lpstr>부서별정렬!Print_Titles</vt:lpstr>
    </vt:vector>
  </TitlesOfParts>
  <Company>종로구청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기획예산과</dc:creator>
  <cp:lastModifiedBy>USER</cp:lastModifiedBy>
  <cp:lastPrinted>2022-09-29T00:28:34Z</cp:lastPrinted>
  <dcterms:created xsi:type="dcterms:W3CDTF">2001-06-04T06:34:23Z</dcterms:created>
  <dcterms:modified xsi:type="dcterms:W3CDTF">2022-09-29T00:31:29Z</dcterms:modified>
</cp:coreProperties>
</file>