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730" windowHeight="11760"/>
  </bookViews>
  <sheets>
    <sheet name="★일반회계" sheetId="1" r:id="rId1"/>
  </sheets>
  <definedNames>
    <definedName name="_xlnm._FilterDatabase" localSheetId="0" hidden="1">★일반회계!$A$5:$K$145</definedName>
    <definedName name="_xlnm.Print_Area" localSheetId="0">★일반회계!$A$1:$K$144</definedName>
    <definedName name="_xlnm.Print_Titles" localSheetId="0">★일반회계!$4:$5</definedName>
  </definedNames>
  <calcPr calcId="125725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I106"/>
  <c r="H6"/>
  <c r="G6"/>
  <c r="F6"/>
  <c r="I8"/>
  <c r="I9"/>
  <c r="I10"/>
  <c r="I11"/>
  <c r="I12"/>
  <c r="I13"/>
  <c r="I14"/>
  <c r="I15"/>
  <c r="I16"/>
  <c r="I17"/>
  <c r="I18"/>
  <c r="I19"/>
  <c r="I20"/>
  <c r="I21"/>
  <c r="I22"/>
  <c r="I26"/>
  <c r="I27"/>
  <c r="I23"/>
  <c r="I28"/>
  <c r="I29"/>
  <c r="I30"/>
  <c r="I34"/>
  <c r="I35"/>
  <c r="I31"/>
  <c r="I24"/>
  <c r="I25"/>
  <c r="I32"/>
  <c r="I33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9"/>
  <c r="I57"/>
  <c r="I58"/>
  <c r="I60"/>
  <c r="I61"/>
  <c r="I62"/>
  <c r="I64"/>
  <c r="I65"/>
  <c r="I66"/>
  <c r="I63"/>
  <c r="I67"/>
  <c r="I68"/>
  <c r="I69"/>
  <c r="I70"/>
  <c r="I71"/>
  <c r="I72"/>
  <c r="I73"/>
  <c r="I74"/>
  <c r="I75"/>
  <c r="I76"/>
  <c r="I77"/>
  <c r="I79"/>
  <c r="I80"/>
  <c r="I78"/>
  <c r="I81"/>
  <c r="I82"/>
  <c r="I83"/>
  <c r="I84"/>
  <c r="I85"/>
  <c r="I86"/>
  <c r="I87"/>
  <c r="I88"/>
  <c r="I89"/>
  <c r="I90"/>
  <c r="I91"/>
  <c r="I92"/>
  <c r="I93"/>
  <c r="I94"/>
  <c r="I95"/>
  <c r="I98"/>
  <c r="I99"/>
  <c r="I97"/>
  <c r="I96"/>
  <c r="I100"/>
  <c r="I101"/>
  <c r="I102"/>
  <c r="I103"/>
  <c r="I104"/>
  <c r="I105"/>
  <c r="I107"/>
  <c r="I108"/>
  <c r="I109"/>
  <c r="I115"/>
  <c r="I116"/>
  <c r="I110"/>
  <c r="I111"/>
  <c r="I112"/>
  <c r="I113"/>
  <c r="I114"/>
  <c r="I117"/>
  <c r="I118"/>
  <c r="I119"/>
  <c r="I123"/>
  <c r="I124"/>
  <c r="I122"/>
  <c r="I120"/>
  <c r="I121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7"/>
  <c r="I6" l="1"/>
  <c r="A7"/>
  <c r="A8"/>
  <c r="J6"/>
  <c r="I2" l="1"/>
  <c r="H2" l="1"/>
</calcChain>
</file>

<file path=xl/sharedStrings.xml><?xml version="1.0" encoding="utf-8"?>
<sst xmlns="http://schemas.openxmlformats.org/spreadsheetml/2006/main" count="706" uniqueCount="380">
  <si>
    <t>연번</t>
    <phoneticPr fontId="3" type="noConversion"/>
  </si>
  <si>
    <t>부서명</t>
    <phoneticPr fontId="3" type="noConversion"/>
  </si>
  <si>
    <t>산출내역</t>
    <phoneticPr fontId="3" type="noConversion"/>
  </si>
  <si>
    <t>예산과목
(통계목)</t>
    <phoneticPr fontId="3" type="noConversion"/>
  </si>
  <si>
    <t>증 감 액</t>
    <phoneticPr fontId="3" type="noConversion"/>
  </si>
  <si>
    <t>의원명</t>
    <phoneticPr fontId="3" type="noConversion"/>
  </si>
  <si>
    <t>증  가</t>
    <phoneticPr fontId="3" type="noConversion"/>
  </si>
  <si>
    <t>감  소</t>
    <phoneticPr fontId="3" type="noConversion"/>
  </si>
  <si>
    <t>사무관리비</t>
    <phoneticPr fontId="3" type="noConversion"/>
  </si>
  <si>
    <t>감사담당관</t>
    <phoneticPr fontId="14" type="noConversion"/>
  </si>
  <si>
    <t>공무원 행동강령 운영 및 청렴 평가</t>
    <phoneticPr fontId="14" type="noConversion"/>
  </si>
  <si>
    <t>민간경상사업보조</t>
    <phoneticPr fontId="3" type="noConversion"/>
  </si>
  <si>
    <t>시설비</t>
    <phoneticPr fontId="3" type="noConversion"/>
  </si>
  <si>
    <t>시설비</t>
    <phoneticPr fontId="14" type="noConversion"/>
  </si>
  <si>
    <t>민간단체법정운영비보조</t>
    <phoneticPr fontId="14" type="noConversion"/>
  </si>
  <si>
    <t>행사운영비</t>
    <phoneticPr fontId="3" type="noConversion"/>
  </si>
  <si>
    <t>교육과</t>
  </si>
  <si>
    <t>○ 효제초등학교 부지를 활용한 학교·아파트 건립 방안 용역</t>
  </si>
  <si>
    <t>연구용역비</t>
    <phoneticPr fontId="3" type="noConversion"/>
  </si>
  <si>
    <t>일반예비비</t>
  </si>
  <si>
    <t>○ 코로나19대응 긴급재해재난 목적예비비</t>
    <phoneticPr fontId="3" type="noConversion"/>
  </si>
  <si>
    <t>시설관리공단 위탁운영 총괄</t>
    <phoneticPr fontId="3" type="noConversion"/>
  </si>
  <si>
    <t>공사·공단
자본전출금</t>
    <phoneticPr fontId="3" type="noConversion"/>
  </si>
  <si>
    <t>기획 정책 조정</t>
    <phoneticPr fontId="3" type="noConversion"/>
  </si>
  <si>
    <t>국제부담금</t>
    <phoneticPr fontId="3" type="noConversion"/>
  </si>
  <si>
    <t>도로시설물 안전점검용역</t>
  </si>
  <si>
    <t>시설비</t>
  </si>
  <si>
    <t>도시녹지과</t>
  </si>
  <si>
    <t>문화과</t>
    <phoneticPr fontId="3" type="noConversion"/>
  </si>
  <si>
    <t>종로문학관 건립</t>
    <phoneticPr fontId="3" type="noConversion"/>
  </si>
  <si>
    <t>○ 임시수장고 임차료</t>
    <phoneticPr fontId="3" type="noConversion"/>
  </si>
  <si>
    <t>지방문화원 육성지원(보조)</t>
    <phoneticPr fontId="3" type="noConversion"/>
  </si>
  <si>
    <t>○ 자문밖 문화축제 공모사업</t>
    <phoneticPr fontId="3" type="noConversion"/>
  </si>
  <si>
    <t>○ 메타버스 박노수 미술관 구축 용역</t>
    <phoneticPr fontId="3" type="noConversion"/>
  </si>
  <si>
    <t>전산개발비</t>
    <phoneticPr fontId="3" type="noConversion"/>
  </si>
  <si>
    <t>문학이 흐르는 종로 조성</t>
    <phoneticPr fontId="3" type="noConversion"/>
  </si>
  <si>
    <t>○ 시(詩) 조형물 제작</t>
    <phoneticPr fontId="3" type="noConversion"/>
  </si>
  <si>
    <t>○ 제막식 개최비</t>
    <phoneticPr fontId="3" type="noConversion"/>
  </si>
  <si>
    <t>시설부대비</t>
    <phoneticPr fontId="3" type="noConversion"/>
  </si>
  <si>
    <t>역사의 정체성 살리기</t>
    <phoneticPr fontId="3" type="noConversion"/>
  </si>
  <si>
    <t>○ 어느 가을의 멋진 음악회</t>
    <phoneticPr fontId="14" type="noConversion"/>
  </si>
  <si>
    <t>민간행사사업보조</t>
    <phoneticPr fontId="14" type="noConversion"/>
  </si>
  <si>
    <t>○ 3·1 만세운동 재조명을 위한 평화통일 예술제</t>
    <phoneticPr fontId="14" type="noConversion"/>
  </si>
  <si>
    <t>○ 국화 축제 소규모 문화 행사</t>
    <phoneticPr fontId="14" type="noConversion"/>
  </si>
  <si>
    <t>국악대축제</t>
    <phoneticPr fontId="3" type="noConversion"/>
  </si>
  <si>
    <t>자산및물품취득비</t>
    <phoneticPr fontId="14" type="noConversion"/>
  </si>
  <si>
    <t>일자리경제과</t>
  </si>
  <si>
    <t>미래교육 청년 일자리 플랫폼 구축</t>
  </si>
  <si>
    <t>사무관리비</t>
  </si>
  <si>
    <t>사회적경제통합지원센터 운영</t>
  </si>
  <si>
    <t>자치행정과</t>
    <phoneticPr fontId="3" type="noConversion"/>
  </si>
  <si>
    <t>새마을단체 지원</t>
    <phoneticPr fontId="3" type="noConversion"/>
  </si>
  <si>
    <t>자치행정과</t>
    <phoneticPr fontId="14" type="noConversion"/>
  </si>
  <si>
    <t>주민불편 해소사업</t>
    <phoneticPr fontId="14" type="noConversion"/>
  </si>
  <si>
    <t>○ 청운효자동 담장스토리 벽화 보수공사</t>
    <phoneticPr fontId="14" type="noConversion"/>
  </si>
  <si>
    <t>동청사 유지보수</t>
    <phoneticPr fontId="14" type="noConversion"/>
  </si>
  <si>
    <t>○ 교남동 동대본부 냉난방기 구매·설치</t>
    <phoneticPr fontId="14" type="noConversion"/>
  </si>
  <si>
    <t>○ 교남동 청사 2층 휴게실 창호 교체</t>
    <phoneticPr fontId="14" type="noConversion"/>
  </si>
  <si>
    <t>자율방범대 지원</t>
    <phoneticPr fontId="14" type="noConversion"/>
  </si>
  <si>
    <t>자율방범대실비지원</t>
    <phoneticPr fontId="14" type="noConversion"/>
  </si>
  <si>
    <t>동청사 유지보수</t>
    <phoneticPr fontId="3" type="noConversion"/>
  </si>
  <si>
    <t>○ 교남동 1층 복지상담실 설치공사</t>
    <phoneticPr fontId="14" type="noConversion"/>
  </si>
  <si>
    <t>자치행정과</t>
  </si>
  <si>
    <t>○ 창신2동 주민센터 헬스장 등 보수</t>
  </si>
  <si>
    <t>한국자유총연맹 지원</t>
    <phoneticPr fontId="14" type="noConversion"/>
  </si>
  <si>
    <t>○ 한국자유총연맹 지원</t>
    <phoneticPr fontId="3" type="noConversion"/>
  </si>
  <si>
    <t>행정지원과</t>
    <phoneticPr fontId="3" type="noConversion"/>
  </si>
  <si>
    <t>공용차량·주차시설 관리</t>
    <phoneticPr fontId="3" type="noConversion"/>
  </si>
  <si>
    <t>○ 자동차임차서비스(승용): 1,900,000원*1대*12월</t>
    <phoneticPr fontId="3" type="noConversion"/>
  </si>
  <si>
    <t>보안·방호체계 구축</t>
    <phoneticPr fontId="3" type="noConversion"/>
  </si>
  <si>
    <t>○ 상시형 무선 도청 탐지 시스템 구축</t>
    <phoneticPr fontId="3" type="noConversion"/>
  </si>
  <si>
    <t>도시간 교류확대</t>
    <phoneticPr fontId="3" type="noConversion"/>
  </si>
  <si>
    <t>직장교육훈련운영</t>
    <phoneticPr fontId="3" type="noConversion"/>
  </si>
  <si>
    <t>○ 영어심화학습과정</t>
    <phoneticPr fontId="3" type="noConversion"/>
  </si>
  <si>
    <t>위탁교육훈련</t>
    <phoneticPr fontId="3" type="noConversion"/>
  </si>
  <si>
    <t>공무원교육여비</t>
    <phoneticPr fontId="3" type="noConversion"/>
  </si>
  <si>
    <t>행정지원과</t>
    <phoneticPr fontId="14" type="noConversion"/>
  </si>
  <si>
    <t>공정하고 투명한 인사 및 조직운영</t>
    <phoneticPr fontId="14" type="noConversion"/>
  </si>
  <si>
    <t>포상금</t>
    <phoneticPr fontId="14" type="noConversion"/>
  </si>
  <si>
    <t>○ 1인가구 사업 아이디어 공모포상(복지정책과)</t>
    <phoneticPr fontId="14" type="noConversion"/>
  </si>
  <si>
    <t>홍보과</t>
    <phoneticPr fontId="3" type="noConversion"/>
  </si>
  <si>
    <t>구정 소통 운영</t>
    <phoneticPr fontId="3" type="noConversion"/>
  </si>
  <si>
    <t>광고시설물 활용 구정 홍보</t>
    <phoneticPr fontId="3" type="noConversion"/>
  </si>
  <si>
    <t>미래문화 홍보 영상 제작</t>
    <phoneticPr fontId="3" type="noConversion"/>
  </si>
  <si>
    <t>○ 영상제작, 홍보(국·내외 언론사) , 제안서평가</t>
    <phoneticPr fontId="3" type="noConversion"/>
  </si>
  <si>
    <t>홍보과</t>
  </si>
  <si>
    <t>구민소통 업무개선 및 소통 강화</t>
  </si>
  <si>
    <t>통계목 변경</t>
  </si>
  <si>
    <t>공공운영비</t>
  </si>
  <si>
    <t>의회사무국</t>
  </si>
  <si>
    <t>의정활동 보도 지원 및 영상 관리</t>
  </si>
  <si>
    <t>○ 전통예술 경연대회</t>
    <phoneticPr fontId="3" type="noConversion"/>
  </si>
  <si>
    <t>○ 국악대축제</t>
    <phoneticPr fontId="14" type="noConversion"/>
  </si>
  <si>
    <t>○ 선진 해외연수 교육 ; 50,000,000원*2회</t>
    <phoneticPr fontId="3" type="noConversion"/>
  </si>
  <si>
    <t>생활체육단체 육성 및 지원</t>
  </si>
  <si>
    <t>친환경 계단 정비</t>
  </si>
  <si>
    <t>소규모 도로보수 공사</t>
  </si>
  <si>
    <t>제설작업 용역</t>
  </si>
  <si>
    <t>고궁등 한옥등 설치 확산 사업</t>
  </si>
  <si>
    <t>지역축제 지원</t>
    <phoneticPr fontId="3" type="noConversion"/>
  </si>
  <si>
    <t>어느 가을의 멋진 음악회</t>
    <phoneticPr fontId="3" type="noConversion"/>
  </si>
  <si>
    <t>종로음악이야기</t>
  </si>
  <si>
    <t>탑골공원 개선사업</t>
  </si>
  <si>
    <t>문화예술행사 개발 및 지원</t>
  </si>
  <si>
    <t>지역축제 지원</t>
  </si>
  <si>
    <t>장애인 사회활동 편의제공</t>
  </si>
  <si>
    <t>노인요양시설 기능보강</t>
  </si>
  <si>
    <t>경로당 시설개선 및 기능보강</t>
  </si>
  <si>
    <t>○ 지역축제 지원
    흥인지문문화축제, 김상옥열사추모문화제.
    백일홍축제</t>
    <phoneticPr fontId="14" type="noConversion"/>
  </si>
  <si>
    <t>○ 동청사 유지보수(숭인1동 탁구대 교채)</t>
    <phoneticPr fontId="14" type="noConversion"/>
  </si>
  <si>
    <t>일반예비비</t>
    <phoneticPr fontId="3" type="noConversion"/>
  </si>
  <si>
    <t>○ 국내외 자매(우호)도시 및 주한 공관원 체험 프로그램 운영  : 200,000원*25명*2회</t>
    <phoneticPr fontId="3" type="noConversion"/>
  </si>
  <si>
    <t>공공운영비</t>
    <phoneticPr fontId="3" type="noConversion"/>
  </si>
  <si>
    <t>○새마을지도자 자율방역활동
○새마을운동 활성화사업
○각 동 생활질서 실천사업 및 사랑의 집수리 봉사</t>
    <phoneticPr fontId="3" type="noConversion"/>
  </si>
  <si>
    <t>(단위 : 천원)</t>
    <phoneticPr fontId="3" type="noConversion"/>
  </si>
  <si>
    <t>(합  계)</t>
    <phoneticPr fontId="3" type="noConversion"/>
  </si>
  <si>
    <t>기관운영공통경비 지원</t>
    <phoneticPr fontId="3" type="noConversion"/>
  </si>
  <si>
    <t>○ 한강다목적운동장 잔디유지관리 용역</t>
    <phoneticPr fontId="3" type="noConversion"/>
  </si>
  <si>
    <t>○ 예산결산특별위원회(일반회계)</t>
    <phoneticPr fontId="3" type="noConversion"/>
  </si>
  <si>
    <t>감액</t>
    <phoneticPr fontId="3" type="noConversion"/>
  </si>
  <si>
    <t>행사실비지원금</t>
    <phoneticPr fontId="14" type="noConversion"/>
  </si>
  <si>
    <t>○ 경영관리팀 자본전출금
(통합전산시스템 고도화 522백만원)</t>
    <phoneticPr fontId="3" type="noConversion"/>
  </si>
  <si>
    <t>○ 청렴 팝페라 콘서트 용역 : 
 20,000,000원*1회</t>
    <phoneticPr fontId="14" type="noConversion"/>
  </si>
  <si>
    <t>○ 시티넷 회비</t>
    <phoneticPr fontId="3" type="noConversion"/>
  </si>
  <si>
    <t>○ 일반회계 예비비</t>
    <phoneticPr fontId="3" type="noConversion"/>
  </si>
  <si>
    <t>증액</t>
    <phoneticPr fontId="3" type="noConversion"/>
  </si>
  <si>
    <t>조건부
(상징물 기본구상 용역 결과 확인 및 주민 의견수렴 후 사업 추진)</t>
    <phoneticPr fontId="3" type="noConversion"/>
  </si>
  <si>
    <t>민간행사사업보조</t>
    <phoneticPr fontId="3" type="noConversion"/>
  </si>
  <si>
    <t>사무관리비</t>
    <phoneticPr fontId="14" type="noConversion"/>
  </si>
  <si>
    <t>행사운영비</t>
    <phoneticPr fontId="14" type="noConversion"/>
  </si>
  <si>
    <t>2023년도 서울특별시 종로구 예산(안) 조정 내역</t>
    <phoneticPr fontId="3" type="noConversion"/>
  </si>
  <si>
    <t>세부사업</t>
    <phoneticPr fontId="3" type="noConversion"/>
  </si>
  <si>
    <t>당초예산액</t>
    <phoneticPr fontId="3" type="noConversion"/>
  </si>
  <si>
    <t>수정예산액</t>
    <phoneticPr fontId="3" type="noConversion"/>
  </si>
  <si>
    <t>비고</t>
    <phoneticPr fontId="3" type="noConversion"/>
  </si>
  <si>
    <t>기획예산과</t>
    <phoneticPr fontId="3" type="noConversion"/>
  </si>
  <si>
    <t>재해ㆍ재난목적예비비</t>
    <phoneticPr fontId="3" type="noConversion"/>
  </si>
  <si>
    <t>종로구 대표 상징물 체계화 및 재정비</t>
    <phoneticPr fontId="3" type="noConversion"/>
  </si>
  <si>
    <t>○ 종로구 상징물 체계화 및 재정비</t>
    <phoneticPr fontId="3" type="noConversion"/>
  </si>
  <si>
    <t>○ 창신3동 자율방범초소 신축</t>
    <phoneticPr fontId="14" type="noConversion"/>
  </si>
  <si>
    <t>○ 동청사 행사용 의자 구매</t>
    <phoneticPr fontId="14" type="noConversion"/>
  </si>
  <si>
    <t>○ 창신2동 자치회관(헬스장) 물품 구입</t>
    <phoneticPr fontId="14" type="noConversion"/>
  </si>
  <si>
    <t>○ 부암동 청사 기능보강</t>
    <phoneticPr fontId="14" type="noConversion"/>
  </si>
  <si>
    <t>행정구역 및 통.반관리</t>
    <phoneticPr fontId="14" type="noConversion"/>
  </si>
  <si>
    <t>○ 통·반장 송년회 개최</t>
    <phoneticPr fontId="14" type="noConversion"/>
  </si>
  <si>
    <t>○ 종로구 자율방범대 활동화 지원</t>
    <phoneticPr fontId="14" type="noConversion"/>
  </si>
  <si>
    <t>자원방범대실비지원</t>
    <phoneticPr fontId="14" type="noConversion"/>
  </si>
  <si>
    <t>○ 자율방범대 야식비, 외국인 치안봉사단</t>
    <phoneticPr fontId="14" type="noConversion"/>
  </si>
  <si>
    <t>자문밖 창의예술마을 지원</t>
    <phoneticPr fontId="3" type="noConversion"/>
  </si>
  <si>
    <t>메타버스&lt;박노수 미술관&gt; 조성</t>
    <phoneticPr fontId="3" type="noConversion"/>
  </si>
  <si>
    <t>○ 종로구 역사 다양성 알리기 행사 추진</t>
    <phoneticPr fontId="3" type="noConversion"/>
  </si>
  <si>
    <t>문화과</t>
    <phoneticPr fontId="14" type="noConversion"/>
  </si>
  <si>
    <t>○ 이화동 봄꽃 축제</t>
    <phoneticPr fontId="14" type="noConversion"/>
  </si>
  <si>
    <t>○ 종로음악이야기</t>
    <phoneticPr fontId="14" type="noConversion"/>
  </si>
  <si>
    <t>○ 소셜 마케팅 : 18,000,000원*12회 (216백만원)
○ 영상연동시스템 구매 : 22,000,000원*1식 (22백만원)</t>
    <phoneticPr fontId="3" type="noConversion"/>
  </si>
  <si>
    <t>○ 온라인 채널 홍보</t>
    <phoneticPr fontId="3" type="noConversion"/>
  </si>
  <si>
    <t>○ 온라인 채널 홍보용 휴대전화 요금</t>
    <phoneticPr fontId="3" type="noConversion"/>
  </si>
  <si>
    <t>교육과</t>
    <phoneticPr fontId="3" type="noConversion"/>
  </si>
  <si>
    <t>학교교육경비 지원</t>
    <phoneticPr fontId="3" type="noConversion"/>
  </si>
  <si>
    <t>○ 영어체험센터 운영(인건비 및 운영비)</t>
    <phoneticPr fontId="3" type="noConversion"/>
  </si>
  <si>
    <t>교육기관에 대한 보조</t>
    <phoneticPr fontId="3" type="noConversion"/>
  </si>
  <si>
    <t>증액</t>
    <phoneticPr fontId="3" type="noConversion"/>
  </si>
  <si>
    <t>학교교육활동 지원</t>
    <phoneticPr fontId="3" type="noConversion"/>
  </si>
  <si>
    <t>○ 초등학교 윷놀이 대회</t>
    <phoneticPr fontId="3" type="noConversion"/>
  </si>
  <si>
    <t>행사운영비</t>
    <phoneticPr fontId="3" type="noConversion"/>
  </si>
  <si>
    <t>교육과</t>
    <phoneticPr fontId="14" type="noConversion"/>
  </si>
  <si>
    <t>○ 학교교육경비 보조금 지원
    (전자칠판 설치-창신초)</t>
    <phoneticPr fontId="14" type="noConversion"/>
  </si>
  <si>
    <t>교육기관에대한보조</t>
    <phoneticPr fontId="14" type="noConversion"/>
  </si>
  <si>
    <t>○ 학교교육경비 보조금 지원
   (경신고 리모델링 난방기기)</t>
    <phoneticPr fontId="14" type="noConversion"/>
  </si>
  <si>
    <t>연구용역비</t>
    <phoneticPr fontId="3" type="noConversion"/>
  </si>
  <si>
    <t>건강체육과</t>
    <phoneticPr fontId="3" type="noConversion"/>
  </si>
  <si>
    <t>생활체육대회 개최 및 지원</t>
    <phoneticPr fontId="3" type="noConversion"/>
  </si>
  <si>
    <t>민간행사사업보조</t>
    <phoneticPr fontId="3" type="noConversion"/>
  </si>
  <si>
    <t>생활체육단체 육성 및 지원</t>
    <phoneticPr fontId="3" type="noConversion"/>
  </si>
  <si>
    <t>○ 국내자매도시 생활체육교류</t>
    <phoneticPr fontId="3" type="noConversion"/>
  </si>
  <si>
    <t>종로 태권도 육성</t>
    <phoneticPr fontId="3" type="noConversion"/>
  </si>
  <si>
    <t>○ 종로구 태권도 시범단 운영 지원</t>
    <phoneticPr fontId="3" type="noConversion"/>
  </si>
  <si>
    <t>민간경상사업보조</t>
    <phoneticPr fontId="3" type="noConversion"/>
  </si>
  <si>
    <t>한강 다목적운동장 유지 관리</t>
    <phoneticPr fontId="3" type="noConversion"/>
  </si>
  <si>
    <t>○ 잔디구장 재정비 공사(인조잔디 교체 등)</t>
    <phoneticPr fontId="3" type="noConversion"/>
  </si>
  <si>
    <t>시설비</t>
    <phoneticPr fontId="3" type="noConversion"/>
  </si>
  <si>
    <t>감액</t>
    <phoneticPr fontId="3" type="noConversion"/>
  </si>
  <si>
    <t>건강체육과</t>
    <phoneticPr fontId="14" type="noConversion"/>
  </si>
  <si>
    <t>구기동 복합 문화체육센터 건립</t>
    <phoneticPr fontId="14" type="noConversion"/>
  </si>
  <si>
    <t>○ 구기동 복합문화체육시설 차당성 조사 및 기본계획 수립 용역</t>
    <phoneticPr fontId="14" type="noConversion"/>
  </si>
  <si>
    <t>시설비</t>
    <phoneticPr fontId="14" type="noConversion"/>
  </si>
  <si>
    <t xml:space="preserve">○ 체육지도자 명절휴가비 </t>
    <phoneticPr fontId="14" type="noConversion"/>
  </si>
  <si>
    <t>민간단체법정운영비보조</t>
    <phoneticPr fontId="14" type="noConversion"/>
  </si>
  <si>
    <t>생활체육시설 유지관리</t>
    <phoneticPr fontId="3" type="noConversion"/>
  </si>
  <si>
    <t>○ 올림픽생활기념관 (3층) 바닥공사</t>
    <phoneticPr fontId="3" type="noConversion"/>
  </si>
  <si>
    <t>민원여권과</t>
    <phoneticPr fontId="3" type="noConversion"/>
  </si>
  <si>
    <t>민원실운영</t>
    <phoneticPr fontId="3" type="noConversion"/>
  </si>
  <si>
    <t>공공운영비</t>
    <phoneticPr fontId="3" type="noConversion"/>
  </si>
  <si>
    <t>부기수정
괄호(), 
명수삭제</t>
    <phoneticPr fontId="3" type="noConversion"/>
  </si>
  <si>
    <t>주택관리과</t>
    <phoneticPr fontId="14" type="noConversion"/>
  </si>
  <si>
    <t>공동주택 지원</t>
    <phoneticPr fontId="14" type="noConversion"/>
  </si>
  <si>
    <t>○ 공동주택 지원</t>
    <phoneticPr fontId="14" type="noConversion"/>
  </si>
  <si>
    <t>빈집 정비</t>
    <phoneticPr fontId="14" type="noConversion"/>
  </si>
  <si>
    <t>○ 빈집 정비</t>
    <phoneticPr fontId="14" type="noConversion"/>
  </si>
  <si>
    <t>도시녹지과</t>
    <phoneticPr fontId="14" type="noConversion"/>
  </si>
  <si>
    <t>공원구역 정비사업</t>
    <phoneticPr fontId="14" type="noConversion"/>
  </si>
  <si>
    <t>○ 인왕배드민턴장 환경 정비</t>
    <phoneticPr fontId="14" type="noConversion"/>
  </si>
  <si>
    <t>○ 인왕산근린공원(무악지구) 정비</t>
    <phoneticPr fontId="14" type="noConversion"/>
  </si>
  <si>
    <t>○ 인왕산공원 시설물 정비사업</t>
    <phoneticPr fontId="14" type="noConversion"/>
  </si>
  <si>
    <t>구소유 근린공원 정비</t>
    <phoneticPr fontId="14" type="noConversion"/>
  </si>
  <si>
    <t>○ 숭인공원 노후 산책로 정비</t>
    <phoneticPr fontId="14" type="noConversion"/>
  </si>
  <si>
    <t>○ 숭인공원 배롱나무 식재</t>
    <phoneticPr fontId="14" type="noConversion"/>
  </si>
  <si>
    <t>녹지대 조성 및 시설 정비</t>
    <phoneticPr fontId="14" type="noConversion"/>
  </si>
  <si>
    <t>○ 동묘앞역 사거리 화단 조성</t>
    <phoneticPr fontId="14" type="noConversion"/>
  </si>
  <si>
    <t>도시공원 소규모 정비</t>
    <phoneticPr fontId="14" type="noConversion"/>
  </si>
  <si>
    <t>○ 와룡공원 편의시설 설치</t>
    <phoneticPr fontId="14" type="noConversion"/>
  </si>
  <si>
    <t>어린이공원 정비사업</t>
    <phoneticPr fontId="14" type="noConversion"/>
  </si>
  <si>
    <t>○ 평창 쉼터 정비 사업</t>
    <phoneticPr fontId="14" type="noConversion"/>
  </si>
  <si>
    <t>공원구역 정비사업</t>
    <phoneticPr fontId="3" type="noConversion"/>
  </si>
  <si>
    <t>○ 사직공원 노후시설 정비사업</t>
    <phoneticPr fontId="3" type="noConversion"/>
  </si>
  <si>
    <t>안전도시과</t>
    <phoneticPr fontId="14" type="noConversion"/>
  </si>
  <si>
    <t>주민 맞춤형 재난위기 인식도 안전진단</t>
    <phoneticPr fontId="14" type="noConversion"/>
  </si>
  <si>
    <t>○ 주민 맞춤형 재난위기 인식도 안전진단</t>
    <phoneticPr fontId="14" type="noConversion"/>
  </si>
  <si>
    <t>사무관리비</t>
    <phoneticPr fontId="14" type="noConversion"/>
  </si>
  <si>
    <t>의용소방대 지원</t>
    <phoneticPr fontId="14" type="noConversion"/>
  </si>
  <si>
    <t>○ 의용소방대 지원</t>
    <phoneticPr fontId="14" type="noConversion"/>
  </si>
  <si>
    <t>민간경상사업보조</t>
    <phoneticPr fontId="14" type="noConversion"/>
  </si>
  <si>
    <t>안전도시과</t>
    <phoneticPr fontId="3" type="noConversion"/>
  </si>
  <si>
    <t>재난관리기금 전출금</t>
    <phoneticPr fontId="3" type="noConversion"/>
  </si>
  <si>
    <t>○재난관리기금 전출금</t>
    <phoneticPr fontId="3" type="noConversion"/>
  </si>
  <si>
    <t>기금전출금</t>
    <phoneticPr fontId="3" type="noConversion"/>
  </si>
  <si>
    <t>청소행정과</t>
    <phoneticPr fontId="3" type="noConversion"/>
  </si>
  <si>
    <t>폐기물 수거 처리</t>
    <phoneticPr fontId="3" type="noConversion"/>
  </si>
  <si>
    <t>자산및물품
취득비</t>
    <phoneticPr fontId="3" type="noConversion"/>
  </si>
  <si>
    <t>폐기물 반입 수수료 지급</t>
    <phoneticPr fontId="3" type="noConversion"/>
  </si>
  <si>
    <t>○반입 수수료</t>
    <phoneticPr fontId="3" type="noConversion"/>
  </si>
  <si>
    <t>공기관등에
대한경상적
위탁사업비</t>
    <phoneticPr fontId="3" type="noConversion"/>
  </si>
  <si>
    <t>청소행정과</t>
    <phoneticPr fontId="14" type="noConversion"/>
  </si>
  <si>
    <t>환경미화원 후생복지 지원</t>
    <phoneticPr fontId="14" type="noConversion"/>
  </si>
  <si>
    <t>○ 환경미화원 후생복지 지원
(생일격려품, 노조창립일 보상금)</t>
    <phoneticPr fontId="14" type="noConversion"/>
  </si>
  <si>
    <t>기타보상금</t>
    <phoneticPr fontId="14" type="noConversion"/>
  </si>
  <si>
    <t>재활용품 분리배출 장려</t>
    <phoneticPr fontId="14" type="noConversion"/>
  </si>
  <si>
    <t>○ 스마트 의류수거함 시범 설치</t>
    <phoneticPr fontId="14" type="noConversion"/>
  </si>
  <si>
    <t>자산및물품취득비
공공운영비</t>
    <phoneticPr fontId="14" type="noConversion"/>
  </si>
  <si>
    <t>스마트도시과</t>
    <phoneticPr fontId="14" type="noConversion"/>
  </si>
  <si>
    <t>종로 스마트시티 앱 개발</t>
    <phoneticPr fontId="14" type="noConversion"/>
  </si>
  <si>
    <t>○ 스마트시티 앱 개발</t>
    <phoneticPr fontId="14" type="noConversion"/>
  </si>
  <si>
    <t>전산개발비</t>
    <phoneticPr fontId="14" type="noConversion"/>
  </si>
  <si>
    <t>스마트도시과</t>
    <phoneticPr fontId="3" type="noConversion"/>
  </si>
  <si>
    <t>주민참여형 스마트도시조성</t>
    <phoneticPr fontId="3" type="noConversion"/>
  </si>
  <si>
    <t>기타보상금</t>
    <phoneticPr fontId="3" type="noConversion"/>
  </si>
  <si>
    <t>통계목 변경</t>
    <phoneticPr fontId="3" type="noConversion"/>
  </si>
  <si>
    <t>사무관리비</t>
    <phoneticPr fontId="3" type="noConversion"/>
  </si>
  <si>
    <t>환경과</t>
    <phoneticPr fontId="14" type="noConversion"/>
  </si>
  <si>
    <t>종로 환경학교 운영</t>
    <phoneticPr fontId="14" type="noConversion"/>
  </si>
  <si>
    <t>○ 종로 환경학교 운영</t>
    <phoneticPr fontId="14" type="noConversion"/>
  </si>
  <si>
    <t>행사운영비</t>
    <phoneticPr fontId="14" type="noConversion"/>
  </si>
  <si>
    <t>환경과</t>
    <phoneticPr fontId="3" type="noConversion"/>
  </si>
  <si>
    <t>지속가능발전 추진</t>
    <phoneticPr fontId="3" type="noConversion"/>
  </si>
  <si>
    <t>부서수정</t>
    <phoneticPr fontId="3" type="noConversion"/>
  </si>
  <si>
    <t>시책추진업무추진비</t>
    <phoneticPr fontId="3" type="noConversion"/>
  </si>
  <si>
    <t>복지정책과</t>
    <phoneticPr fontId="14" type="noConversion"/>
  </si>
  <si>
    <t>지역사회보장협의체 운영(보조)</t>
    <phoneticPr fontId="14" type="noConversion"/>
  </si>
  <si>
    <t>○ 지역사회보장협의체 운영(보조)</t>
    <phoneticPr fontId="14" type="noConversion"/>
  </si>
  <si>
    <t>시책추진업무추진비</t>
    <phoneticPr fontId="14" type="noConversion"/>
  </si>
  <si>
    <t>1인가구 지원</t>
    <phoneticPr fontId="14" type="noConversion"/>
  </si>
  <si>
    <t>○ 1인가구 지원</t>
    <phoneticPr fontId="14" type="noConversion"/>
  </si>
  <si>
    <t>종로구사회복지협의회 운영 지원</t>
    <phoneticPr fontId="14" type="noConversion"/>
  </si>
  <si>
    <t>○ 종로구사회복지협의회 운영 지원</t>
    <phoneticPr fontId="14" type="noConversion"/>
  </si>
  <si>
    <t>사회복지시설법정운영비보조</t>
    <phoneticPr fontId="14" type="noConversion"/>
  </si>
  <si>
    <t>○ 워크숍</t>
    <phoneticPr fontId="3" type="noConversion"/>
  </si>
  <si>
    <t>복지정책과</t>
    <phoneticPr fontId="3" type="noConversion"/>
  </si>
  <si>
    <t>1인가구 지원</t>
    <phoneticPr fontId="3" type="noConversion"/>
  </si>
  <si>
    <t>기간제근로자등보수</t>
    <phoneticPr fontId="3" type="noConversion"/>
  </si>
  <si>
    <t>보훈회관 운영</t>
    <phoneticPr fontId="14" type="noConversion"/>
  </si>
  <si>
    <t>공사공단경상전출금</t>
    <phoneticPr fontId="14" type="noConversion"/>
  </si>
  <si>
    <t>사회복지과</t>
    <phoneticPr fontId="14" type="noConversion"/>
  </si>
  <si>
    <t>장애인복지시설 및 단체 지원 관리</t>
    <phoneticPr fontId="14" type="noConversion"/>
  </si>
  <si>
    <t>사회복지사업보조</t>
    <phoneticPr fontId="14" type="noConversion"/>
  </si>
  <si>
    <t>○ 장애인사회활동 편의증진
(청소년장애인 상해배상책임보험)</t>
    <phoneticPr fontId="14" type="noConversion"/>
  </si>
  <si>
    <t>어르신여성과</t>
    <phoneticPr fontId="14" type="noConversion"/>
  </si>
  <si>
    <t>○ 노인요양시설 기능보강
(청운실버)</t>
    <phoneticPr fontId="14" type="noConversion"/>
  </si>
  <si>
    <t>민간위탁사업비</t>
    <phoneticPr fontId="14" type="noConversion"/>
  </si>
  <si>
    <t>○ 경로당 노후 가전제품 교체
(한마음경로당 외 3개소)</t>
    <phoneticPr fontId="14" type="noConversion"/>
  </si>
  <si>
    <t>자산및물품취득비</t>
    <phoneticPr fontId="14" type="noConversion"/>
  </si>
  <si>
    <t>○ 충신경로당 보수</t>
    <phoneticPr fontId="14" type="noConversion"/>
  </si>
  <si>
    <t>대한노인회 종로구지회 지원</t>
    <phoneticPr fontId="14" type="noConversion"/>
  </si>
  <si>
    <t>○ 대한노인회 종로구지회 지원</t>
    <phoneticPr fontId="14" type="noConversion"/>
  </si>
  <si>
    <t>고령친화도시 조성</t>
    <phoneticPr fontId="14" type="noConversion"/>
  </si>
  <si>
    <t>○ 고령친화도시 조성</t>
    <phoneticPr fontId="14" type="noConversion"/>
  </si>
  <si>
    <t xml:space="preserve">자산및물품취득비 </t>
    <phoneticPr fontId="14" type="noConversion"/>
  </si>
  <si>
    <t>○ 경로당 시설개선 및 물품구입 (포괄비)</t>
    <phoneticPr fontId="14" type="noConversion"/>
  </si>
  <si>
    <t>노인복지기금 예치금</t>
    <phoneticPr fontId="3" type="noConversion"/>
  </si>
  <si>
    <t xml:space="preserve">○ 기금전출금 </t>
    <phoneticPr fontId="3" type="noConversion"/>
  </si>
  <si>
    <t>아동보육과</t>
    <phoneticPr fontId="14" type="noConversion"/>
  </si>
  <si>
    <t>육아종합지원센터 운영 지원(보조)</t>
    <phoneticPr fontId="14" type="noConversion"/>
  </si>
  <si>
    <t>○ 육아종합지원센터 운영 지원(보조)
 (보육교직원 디지털 역량강화교육)</t>
    <phoneticPr fontId="14" type="noConversion"/>
  </si>
  <si>
    <t>민간위탁금</t>
    <phoneticPr fontId="14" type="noConversion"/>
  </si>
  <si>
    <t>일자리경제과</t>
    <phoneticPr fontId="3" type="noConversion"/>
  </si>
  <si>
    <t>봉제활성화 지원사업</t>
    <phoneticPr fontId="3" type="noConversion"/>
  </si>
  <si>
    <t>○ 종로구 패션의류 공동브랜드 운영</t>
    <phoneticPr fontId="3" type="noConversion"/>
  </si>
  <si>
    <t>일자리경제과</t>
    <phoneticPr fontId="14" type="noConversion"/>
  </si>
  <si>
    <t xml:space="preserve"> 취업박람회 개최</t>
    <phoneticPr fontId="14" type="noConversion"/>
  </si>
  <si>
    <t>○ 취업박람회 개최</t>
    <phoneticPr fontId="14" type="noConversion"/>
  </si>
  <si>
    <t>전통시장 환경개선</t>
    <phoneticPr fontId="14" type="noConversion"/>
  </si>
  <si>
    <t>○ 전통시장 환경 개선</t>
    <phoneticPr fontId="14" type="noConversion"/>
  </si>
  <si>
    <t>○ 창신3동 봉제업체 상호명판 설치</t>
    <phoneticPr fontId="14" type="noConversion"/>
  </si>
  <si>
    <t>민간자본사업보조
(자체재원)</t>
    <phoneticPr fontId="14" type="noConversion"/>
  </si>
  <si>
    <t>○ 의류봉제 소공인 교육(워크숍)</t>
    <phoneticPr fontId="14" type="noConversion"/>
  </si>
  <si>
    <t>행사실비지원금</t>
    <phoneticPr fontId="3" type="noConversion"/>
  </si>
  <si>
    <t>종로구 봉제업 외국인노동자 노동실태 연구조사</t>
    <phoneticPr fontId="3" type="noConversion"/>
  </si>
  <si>
    <t>○ 종로구 봉제업 외국인 노동자 노동실태 연구조사 용역</t>
    <phoneticPr fontId="3" type="noConversion"/>
  </si>
  <si>
    <t>민간위탁금</t>
    <phoneticPr fontId="3" type="noConversion"/>
  </si>
  <si>
    <t>건설관리과</t>
    <phoneticPr fontId="3" type="noConversion"/>
  </si>
  <si>
    <t>건설관리 및 신규세원 발굴 전수조사</t>
    <phoneticPr fontId="3" type="noConversion"/>
  </si>
  <si>
    <t>○ 공공용재산 현황측량</t>
    <phoneticPr fontId="3" type="noConversion"/>
  </si>
  <si>
    <t>도로과</t>
    <phoneticPr fontId="3" type="noConversion"/>
  </si>
  <si>
    <t>관내 보도블록 유지보수 (연간단가)</t>
    <phoneticPr fontId="3" type="noConversion"/>
  </si>
  <si>
    <t>○ 노후 보도블록 정비</t>
    <phoneticPr fontId="3" type="noConversion"/>
  </si>
  <si>
    <t>도로과</t>
    <phoneticPr fontId="14" type="noConversion"/>
  </si>
  <si>
    <t>○ 친환경 계단 정비</t>
    <phoneticPr fontId="14" type="noConversion"/>
  </si>
  <si>
    <t>○ 백석동길 115 주변 도로 정비</t>
    <phoneticPr fontId="14" type="noConversion"/>
  </si>
  <si>
    <t>○ 종로 미래형 스마트 제설시스템 구축 용역 시행</t>
    <phoneticPr fontId="14" type="noConversion"/>
  </si>
  <si>
    <t>○ 고궁등 한옥등 설치 확산 사업</t>
    <phoneticPr fontId="14" type="noConversion"/>
  </si>
  <si>
    <t>교통행정과</t>
    <phoneticPr fontId="3" type="noConversion"/>
  </si>
  <si>
    <t>버스정류소 시설물 설치 및 유지관리</t>
    <phoneticPr fontId="3" type="noConversion"/>
  </si>
  <si>
    <t>시설비</t>
    <phoneticPr fontId="3" type="noConversion"/>
  </si>
  <si>
    <t>감액</t>
    <phoneticPr fontId="3" type="noConversion"/>
  </si>
  <si>
    <t>보건정책과</t>
    <phoneticPr fontId="3" type="noConversion"/>
  </si>
  <si>
    <t>기본경비</t>
    <phoneticPr fontId="3" type="noConversion"/>
  </si>
  <si>
    <t>사무관리비</t>
    <phoneticPr fontId="3" type="noConversion"/>
  </si>
  <si>
    <t>국내여비</t>
    <phoneticPr fontId="3" type="noConversion"/>
  </si>
  <si>
    <t>부서운영업무추진비</t>
    <phoneticPr fontId="3" type="noConversion"/>
  </si>
  <si>
    <t>부서수정
정원 17명
-&gt;27명</t>
    <phoneticPr fontId="3" type="noConversion"/>
  </si>
  <si>
    <t>지역건강과</t>
    <phoneticPr fontId="3" type="noConversion"/>
  </si>
  <si>
    <t>장기요양 재택의료센터 시범사업</t>
    <phoneticPr fontId="3" type="noConversion"/>
  </si>
  <si>
    <t>기간제근로자등보수</t>
    <phoneticPr fontId="3" type="noConversion"/>
  </si>
  <si>
    <t>증액</t>
    <phoneticPr fontId="3" type="noConversion"/>
  </si>
  <si>
    <t>○ 의료소모품 구매</t>
    <phoneticPr fontId="3" type="noConversion"/>
  </si>
  <si>
    <t>의료및구료비</t>
    <phoneticPr fontId="3" type="noConversion"/>
  </si>
  <si>
    <t>○ 사무용품 구매: 500천원, 홍보물 제작: 500천원</t>
    <phoneticPr fontId="3" type="noConversion"/>
  </si>
  <si>
    <t>의회사무국</t>
    <phoneticPr fontId="3" type="noConversion"/>
  </si>
  <si>
    <t>의정활동 지원</t>
    <phoneticPr fontId="3" type="noConversion"/>
  </si>
  <si>
    <t>○ 월정수당  2,762,910원 × 11명 × 12월</t>
    <phoneticPr fontId="3" type="noConversion"/>
  </si>
  <si>
    <t>월정수당</t>
    <phoneticPr fontId="3" type="noConversion"/>
  </si>
  <si>
    <t>의회 자료수집 및 
입법조사활동 지원</t>
    <phoneticPr fontId="3" type="noConversion"/>
  </si>
  <si>
    <t>시책추진업무추진비</t>
    <phoneticPr fontId="3" type="noConversion"/>
  </si>
  <si>
    <t>시설비</t>
    <phoneticPr fontId="3" type="noConversion"/>
  </si>
  <si>
    <t>○ 사회복지사 인건비: 27,982천원,간호사 인건비: 34,413천원, 4대 보험료: 7,488천원, 피복비: 640천원, 월차수당: 1,195천원</t>
    <phoneticPr fontId="3" type="noConversion"/>
  </si>
  <si>
    <t>○ 경로당 시설개선 및 기능보강 (창일경로당)</t>
    <phoneticPr fontId="14" type="noConversion"/>
  </si>
  <si>
    <t>○ 경로당 시설개선 및 기능보강 (명륜3가경로당)</t>
    <phoneticPr fontId="14" type="noConversion"/>
  </si>
  <si>
    <t>○ 보훈회관 운영 (국기게양대)</t>
    <phoneticPr fontId="14" type="noConversion"/>
  </si>
  <si>
    <t>○리프트장착차량구입비 (1톤3대))</t>
    <phoneticPr fontId="3" type="noConversion"/>
  </si>
  <si>
    <r>
      <t xml:space="preserve">○업무배상보험 가입
</t>
    </r>
    <r>
      <rPr>
        <sz val="12"/>
        <rFont val="맑은 고딕"/>
        <family val="3"/>
        <charset val="129"/>
        <scheme val="minor"/>
      </rPr>
      <t>- 통합민원상담자(9명)
- 여권업무담당자(10명)
- 가족관계등록업무 담당자(10명)</t>
    </r>
    <phoneticPr fontId="3" type="noConversion"/>
  </si>
  <si>
    <t>○ 장애인 체육대회 개최 지원: 9백만원(증)
○ 서울시민체육대축전 참가 지원:10백만원(증)
○ 종로 전국 활쏘기대회 개최 지원: 5백만원(감)</t>
    <phoneticPr fontId="3" type="noConversion"/>
  </si>
  <si>
    <t>○ 노후시설 정비사업 (포괄비)</t>
    <phoneticPr fontId="3" type="noConversion"/>
  </si>
  <si>
    <t xml:space="preserve">○ 1인가구 돌봄단 매니저 및 </t>
    <phoneticPr fontId="3" type="noConversion"/>
  </si>
  <si>
    <t>○ 인식개선 및 정책홍보 등</t>
    <phoneticPr fontId="3" type="noConversion"/>
  </si>
  <si>
    <t>○ 1인가구 지원시범사업</t>
    <phoneticPr fontId="3" type="noConversion"/>
  </si>
  <si>
    <t xml:space="preserve">부기수정      </t>
    <phoneticPr fontId="3" type="noConversion"/>
  </si>
  <si>
    <r>
      <rPr>
        <sz val="10"/>
        <rFont val="맑은 고딕"/>
        <family val="3"/>
        <charset val="129"/>
        <scheme val="minor"/>
      </rPr>
      <t>부기수정</t>
    </r>
    <r>
      <rPr>
        <sz val="9"/>
        <rFont val="맑은 고딕"/>
        <family val="3"/>
        <charset val="129"/>
        <scheme val="minor"/>
      </rPr>
      <t xml:space="preserve">       </t>
    </r>
    <phoneticPr fontId="3" type="noConversion"/>
  </si>
  <si>
    <t xml:space="preserve">부기수정         </t>
    <phoneticPr fontId="3" type="noConversion"/>
  </si>
  <si>
    <t>부기수정</t>
    <phoneticPr fontId="3" type="noConversion"/>
  </si>
  <si>
    <t>부서수정
현원 24명-&gt;
 37명 변경</t>
    <phoneticPr fontId="3" type="noConversion"/>
  </si>
  <si>
    <t>부서수정
현원 24명-&gt;
 37명 변경
(40%)</t>
    <phoneticPr fontId="3" type="noConversion"/>
  </si>
  <si>
    <r>
      <t xml:space="preserve">○ 지속가능발전 정책참여단 운영 
 </t>
    </r>
    <r>
      <rPr>
        <sz val="14"/>
        <rFont val="맑은 고딕"/>
        <family val="3"/>
        <charset val="129"/>
      </rPr>
      <t>→ 기후행동실천협의회</t>
    </r>
    <phoneticPr fontId="3" type="noConversion"/>
  </si>
  <si>
    <t>○ 탄소해결단 모여서 넷제로 활동 인센티브</t>
    <phoneticPr fontId="3" type="noConversion"/>
  </si>
  <si>
    <t>○ 탄소해결단 모여서 넷제로 앱 고도화</t>
    <phoneticPr fontId="3" type="noConversion"/>
  </si>
  <si>
    <t>○ 지속가능발전위원회 참석수당 지급</t>
    <phoneticPr fontId="3" type="noConversion"/>
  </si>
  <si>
    <t>○ 지속가능발전위원회 운영</t>
    <phoneticPr fontId="3" type="noConversion"/>
  </si>
  <si>
    <r>
      <t xml:space="preserve">○ 종로서당 자문 수당 </t>
    </r>
    <r>
      <rPr>
        <sz val="14"/>
        <rFont val="맑은 고딕"/>
        <family val="3"/>
        <charset val="129"/>
      </rPr>
      <t>→ 국제서당 자문수당</t>
    </r>
    <phoneticPr fontId="3" type="noConversion"/>
  </si>
  <si>
    <t>○ 운영비  →  사업비 및 운영비</t>
    <phoneticPr fontId="3" type="noConversion"/>
  </si>
  <si>
    <t>○ 광화문 지하보도 등 4개소 정기∙정밀안전점검 21,900천원
○ 일청교 등 10개소 정기∙정밀안전점검 48,200천원
○ 옥천제3교 정밀안전진단(내진성능평가 등) 52,400천원
○ 평창4교 정밀안전진단(내진성능평가 등) 47,500천원</t>
    <phoneticPr fontId="3" type="noConversion"/>
  </si>
  <si>
    <t>○ 버스정류소 냉·온열 의자 설치</t>
    <phoneticPr fontId="3" type="noConversion"/>
  </si>
  <si>
    <t>○ 급량비</t>
    <phoneticPr fontId="3" type="noConversion"/>
  </si>
  <si>
    <t>○ 기본업무추진여비</t>
    <phoneticPr fontId="3" type="noConversion"/>
  </si>
  <si>
    <t>○ 보건정책과(17명)</t>
    <phoneticPr fontId="3" type="noConversion"/>
  </si>
  <si>
    <t>○ 신문 구독료
 - 중앙일간지
 - 지역신문
 - 기타일간지</t>
    <phoneticPr fontId="3" type="noConversion"/>
  </si>
  <si>
    <t>○ 장애인복지시설 및 단체 지원 관리 
(장애인의 날 행사)</t>
    <phoneticPr fontId="14" type="noConversion"/>
  </si>
  <si>
    <t>보험금</t>
    <phoneticPr fontId="14" type="noConversion"/>
  </si>
  <si>
    <t>○ 장애인사회활동 편의증진</t>
    <phoneticPr fontId="14" type="noConversion"/>
  </si>
  <si>
    <t>사무관리비</t>
    <phoneticPr fontId="3" type="noConversion"/>
  </si>
  <si>
    <t>증액</t>
    <phoneticPr fontId="3" type="noConversion"/>
  </si>
  <si>
    <t>○ 운영위원회 전문위원 자료수집 업무추진</t>
    <phoneticPr fontId="3" type="noConversion"/>
  </si>
  <si>
    <t>○ 마을버스 매체 활용 광고 수수료 (6회)
○ 대형 옥외 광고판 광고 수수료 (5개)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</si>
</sst>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HY궁서B"/>
      <family val="1"/>
      <charset val="129"/>
    </font>
    <font>
      <sz val="12"/>
      <name val="HY궁서B"/>
      <family val="1"/>
      <charset val="129"/>
    </font>
    <font>
      <sz val="15"/>
      <name val="맑은 고딕"/>
      <family val="3"/>
      <charset val="129"/>
      <scheme val="minor"/>
    </font>
    <font>
      <sz val="12"/>
      <name val="새굴림"/>
      <family val="1"/>
      <charset val="129"/>
    </font>
    <font>
      <sz val="11"/>
      <color indexed="10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  <scheme val="minor"/>
    </font>
    <font>
      <sz val="12"/>
      <color theme="1"/>
      <name val="새굴림"/>
      <family val="1"/>
      <charset val="129"/>
    </font>
    <font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ajor"/>
    </font>
    <font>
      <sz val="14"/>
      <name val="새굴림"/>
      <family val="1"/>
      <charset val="129"/>
    </font>
    <font>
      <sz val="11"/>
      <name val="새굴림"/>
      <family val="1"/>
      <charset val="129"/>
    </font>
    <font>
      <sz val="14"/>
      <name val="맑은 고딕"/>
      <family val="3"/>
      <charset val="129"/>
    </font>
    <font>
      <sz val="26"/>
      <name val="HY궁서B"/>
      <family val="1"/>
      <charset val="129"/>
    </font>
    <font>
      <sz val="26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22"/>
      <color rgb="FF0000FF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5">
    <xf numFmtId="0" fontId="0" fillId="0" borderId="0" xfId="0"/>
    <xf numFmtId="37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 shrinkToFit="1"/>
    </xf>
    <xf numFmtId="37" fontId="4" fillId="0" borderId="0" xfId="0" applyNumberFormat="1" applyFont="1" applyAlignment="1">
      <alignment horizontal="center" vertical="center" shrinkToFit="1"/>
    </xf>
    <xf numFmtId="41" fontId="5" fillId="0" borderId="0" xfId="1" applyNumberFormat="1" applyFont="1" applyAlignment="1">
      <alignment horizontal="center" vertical="center"/>
    </xf>
    <xf numFmtId="41" fontId="5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horizontal="center" vertical="center" shrinkToFit="1"/>
    </xf>
    <xf numFmtId="37" fontId="6" fillId="0" borderId="0" xfId="0" applyNumberFormat="1" applyFont="1" applyBorder="1" applyAlignment="1">
      <alignment horizontal="left" vertical="center"/>
    </xf>
    <xf numFmtId="37" fontId="7" fillId="0" borderId="0" xfId="0" applyNumberFormat="1" applyFont="1" applyAlignment="1">
      <alignment horizontal="center" vertical="center"/>
    </xf>
    <xf numFmtId="37" fontId="7" fillId="0" borderId="0" xfId="0" applyNumberFormat="1" applyFont="1" applyBorder="1" applyAlignment="1">
      <alignment horizontal="left" vertical="center"/>
    </xf>
    <xf numFmtId="37" fontId="7" fillId="0" borderId="0" xfId="0" applyNumberFormat="1" applyFont="1" applyBorder="1" applyAlignment="1">
      <alignment vertical="center"/>
    </xf>
    <xf numFmtId="37" fontId="7" fillId="0" borderId="0" xfId="1" applyNumberFormat="1" applyFont="1" applyAlignment="1">
      <alignment vertical="center"/>
    </xf>
    <xf numFmtId="41" fontId="7" fillId="0" borderId="0" xfId="1" applyFont="1" applyAlignment="1">
      <alignment vertical="center"/>
    </xf>
    <xf numFmtId="41" fontId="7" fillId="0" borderId="0" xfId="1" applyNumberFormat="1" applyFont="1" applyAlignment="1">
      <alignment vertical="center"/>
    </xf>
    <xf numFmtId="41" fontId="8" fillId="0" borderId="0" xfId="0" applyNumberFormat="1" applyFont="1" applyAlignment="1">
      <alignment horizontal="center" vertical="center"/>
    </xf>
    <xf numFmtId="37" fontId="10" fillId="0" borderId="0" xfId="0" applyNumberFormat="1" applyFont="1" applyAlignment="1">
      <alignment vertical="center"/>
    </xf>
    <xf numFmtId="0" fontId="12" fillId="3" borderId="1" xfId="0" applyFont="1" applyFill="1" applyBorder="1" applyAlignment="1">
      <alignment horizontal="distributed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distributed" vertical="center" wrapText="1"/>
    </xf>
    <xf numFmtId="41" fontId="11" fillId="3" borderId="1" xfId="1" applyNumberFormat="1" applyFont="1" applyFill="1" applyBorder="1" applyAlignment="1">
      <alignment horizontal="right" vertical="center" shrinkToFit="1"/>
    </xf>
    <xf numFmtId="41" fontId="11" fillId="3" borderId="2" xfId="1" applyNumberFormat="1" applyFont="1" applyFill="1" applyBorder="1" applyAlignment="1">
      <alignment horizontal="right" vertical="center" shrinkToFit="1"/>
    </xf>
    <xf numFmtId="37" fontId="10" fillId="3" borderId="0" xfId="0" applyNumberFormat="1" applyFont="1" applyFill="1" applyAlignment="1">
      <alignment vertical="center"/>
    </xf>
    <xf numFmtId="41" fontId="10" fillId="3" borderId="0" xfId="0" applyNumberFormat="1" applyFont="1" applyFill="1" applyAlignment="1">
      <alignment horizontal="right" vertical="center"/>
    </xf>
    <xf numFmtId="0" fontId="12" fillId="3" borderId="1" xfId="0" applyFont="1" applyFill="1" applyBorder="1" applyAlignment="1">
      <alignment horizontal="distributed" vertical="center"/>
    </xf>
    <xf numFmtId="0" fontId="12" fillId="3" borderId="1" xfId="0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distributed" vertical="center" shrinkToFit="1"/>
    </xf>
    <xf numFmtId="41" fontId="12" fillId="3" borderId="1" xfId="1" applyFont="1" applyFill="1" applyBorder="1" applyAlignment="1">
      <alignment horizontal="right" vertical="center"/>
    </xf>
    <xf numFmtId="0" fontId="11" fillId="3" borderId="1" xfId="0" applyNumberFormat="1" applyFont="1" applyFill="1" applyBorder="1" applyAlignment="1">
      <alignment horizontal="left" vertical="center" wrapText="1"/>
    </xf>
    <xf numFmtId="37" fontId="12" fillId="3" borderId="1" xfId="1" applyNumberFormat="1" applyFont="1" applyFill="1" applyBorder="1" applyAlignment="1">
      <alignment vertical="center"/>
    </xf>
    <xf numFmtId="41" fontId="12" fillId="3" borderId="1" xfId="1" applyNumberFormat="1" applyFont="1" applyFill="1" applyBorder="1" applyAlignment="1">
      <alignment vertical="center"/>
    </xf>
    <xf numFmtId="41" fontId="12" fillId="3" borderId="1" xfId="1" applyNumberFormat="1" applyFont="1" applyFill="1" applyBorder="1" applyAlignment="1">
      <alignment horizontal="right" vertical="center" shrinkToFit="1"/>
    </xf>
    <xf numFmtId="37" fontId="15" fillId="0" borderId="3" xfId="0" applyNumberFormat="1" applyFont="1" applyBorder="1" applyAlignment="1">
      <alignment horizontal="distributed" vertical="center"/>
    </xf>
    <xf numFmtId="37" fontId="15" fillId="0" borderId="4" xfId="0" applyNumberFormat="1" applyFont="1" applyBorder="1" applyAlignment="1">
      <alignment horizontal="left" vertical="center"/>
    </xf>
    <xf numFmtId="37" fontId="15" fillId="0" borderId="1" xfId="0" applyNumberFormat="1" applyFont="1" applyBorder="1" applyAlignment="1">
      <alignment horizontal="distributed" vertical="center" shrinkToFit="1"/>
    </xf>
    <xf numFmtId="41" fontId="15" fillId="0" borderId="1" xfId="1" applyNumberFormat="1" applyFont="1" applyBorder="1" applyAlignment="1">
      <alignment vertical="center"/>
    </xf>
    <xf numFmtId="41" fontId="15" fillId="0" borderId="1" xfId="0" applyNumberFormat="1" applyFont="1" applyBorder="1" applyAlignment="1">
      <alignment horizontal="right" vertical="center"/>
    </xf>
    <xf numFmtId="37" fontId="12" fillId="3" borderId="3" xfId="0" applyNumberFormat="1" applyFont="1" applyFill="1" applyBorder="1" applyAlignment="1">
      <alignment horizontal="distributed" vertical="center"/>
    </xf>
    <xf numFmtId="37" fontId="12" fillId="3" borderId="4" xfId="0" applyNumberFormat="1" applyFont="1" applyFill="1" applyBorder="1" applyAlignment="1">
      <alignment horizontal="left" vertical="center"/>
    </xf>
    <xf numFmtId="37" fontId="12" fillId="3" borderId="1" xfId="0" applyNumberFormat="1" applyFont="1" applyFill="1" applyBorder="1" applyAlignment="1">
      <alignment horizontal="distributed" vertical="center" shrinkToFit="1"/>
    </xf>
    <xf numFmtId="37" fontId="11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3" borderId="1" xfId="2" applyFont="1" applyFill="1" applyBorder="1" applyAlignment="1">
      <alignment horizontal="distributed" vertical="center"/>
    </xf>
    <xf numFmtId="0" fontId="12" fillId="3" borderId="1" xfId="2" applyFont="1" applyFill="1" applyBorder="1" applyAlignment="1">
      <alignment vertical="center" shrinkToFit="1"/>
    </xf>
    <xf numFmtId="37" fontId="12" fillId="3" borderId="1" xfId="0" applyNumberFormat="1" applyFont="1" applyFill="1" applyBorder="1" applyAlignment="1">
      <alignment horizontal="distributed" vertical="center"/>
    </xf>
    <xf numFmtId="37" fontId="12" fillId="3" borderId="1" xfId="0" applyNumberFormat="1" applyFont="1" applyFill="1" applyBorder="1" applyAlignment="1">
      <alignment vertical="center"/>
    </xf>
    <xf numFmtId="37" fontId="12" fillId="3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37" fontId="11" fillId="0" borderId="2" xfId="0" applyNumberFormat="1" applyFont="1" applyFill="1" applyBorder="1" applyAlignment="1">
      <alignment horizontal="center" vertical="center" shrinkToFit="1"/>
    </xf>
    <xf numFmtId="37" fontId="12" fillId="3" borderId="1" xfId="0" applyNumberFormat="1" applyFont="1" applyFill="1" applyBorder="1" applyAlignment="1">
      <alignment horizontal="distributed" vertical="center" wrapText="1" shrinkToFit="1"/>
    </xf>
    <xf numFmtId="37" fontId="13" fillId="3" borderId="1" xfId="0" applyNumberFormat="1" applyFont="1" applyFill="1" applyBorder="1" applyAlignment="1">
      <alignment horizontal="left" vertical="center" wrapText="1" shrinkToFit="1"/>
    </xf>
    <xf numFmtId="37" fontId="11" fillId="3" borderId="1" xfId="0" applyNumberFormat="1" applyFont="1" applyFill="1" applyBorder="1" applyAlignment="1">
      <alignment horizontal="left" vertical="center" wrapText="1" shrinkToFit="1"/>
    </xf>
    <xf numFmtId="37" fontId="15" fillId="0" borderId="1" xfId="0" applyNumberFormat="1" applyFont="1" applyFill="1" applyBorder="1" applyAlignment="1">
      <alignment horizontal="distributed" vertical="center" shrinkToFit="1"/>
    </xf>
    <xf numFmtId="37" fontId="15" fillId="0" borderId="1" xfId="0" applyNumberFormat="1" applyFont="1" applyFill="1" applyBorder="1" applyAlignment="1">
      <alignment horizontal="left" vertical="center" shrinkToFit="1"/>
    </xf>
    <xf numFmtId="37" fontId="12" fillId="0" borderId="1" xfId="0" applyNumberFormat="1" applyFont="1" applyFill="1" applyBorder="1" applyAlignment="1">
      <alignment horizontal="left" vertical="center" shrinkToFit="1"/>
    </xf>
    <xf numFmtId="37" fontId="12" fillId="0" borderId="1" xfId="0" applyNumberFormat="1" applyFont="1" applyFill="1" applyBorder="1" applyAlignment="1">
      <alignment horizontal="distributed" vertical="center" wrapText="1"/>
    </xf>
    <xf numFmtId="41" fontId="12" fillId="0" borderId="1" xfId="1" applyNumberFormat="1" applyFont="1" applyFill="1" applyBorder="1" applyAlignment="1">
      <alignment horizontal="center" vertical="center" shrinkToFit="1"/>
    </xf>
    <xf numFmtId="41" fontId="15" fillId="0" borderId="2" xfId="1" applyNumberFormat="1" applyFont="1" applyFill="1" applyBorder="1" applyAlignment="1">
      <alignment horizontal="center" vertical="center" shrinkToFit="1"/>
    </xf>
    <xf numFmtId="41" fontId="12" fillId="3" borderId="1" xfId="1" applyFont="1" applyFill="1" applyBorder="1" applyAlignment="1">
      <alignment vertical="center"/>
    </xf>
    <xf numFmtId="37" fontId="16" fillId="3" borderId="0" xfId="0" applyNumberFormat="1" applyFont="1" applyFill="1" applyAlignment="1">
      <alignment vertical="center"/>
    </xf>
    <xf numFmtId="0" fontId="12" fillId="3" borderId="1" xfId="0" applyFont="1" applyFill="1" applyBorder="1" applyAlignment="1">
      <alignment vertical="center" wrapText="1" shrinkToFit="1"/>
    </xf>
    <xf numFmtId="41" fontId="12" fillId="3" borderId="2" xfId="1" applyNumberFormat="1" applyFont="1" applyFill="1" applyBorder="1" applyAlignment="1">
      <alignment horizontal="right" vertical="center" shrinkToFit="1"/>
    </xf>
    <xf numFmtId="0" fontId="12" fillId="3" borderId="1" xfId="0" applyFont="1" applyFill="1" applyBorder="1" applyAlignment="1">
      <alignment vertical="center" wrapText="1"/>
    </xf>
    <xf numFmtId="37" fontId="17" fillId="0" borderId="1" xfId="0" applyNumberFormat="1" applyFont="1" applyFill="1" applyBorder="1" applyAlignment="1">
      <alignment horizontal="left" vertical="center" wrapText="1" shrinkToFit="1"/>
    </xf>
    <xf numFmtId="37" fontId="15" fillId="0" borderId="1" xfId="0" applyNumberFormat="1" applyFont="1" applyFill="1" applyBorder="1" applyAlignment="1">
      <alignment horizontal="distributed" vertical="center" wrapText="1"/>
    </xf>
    <xf numFmtId="41" fontId="18" fillId="0" borderId="2" xfId="1" applyNumberFormat="1" applyFont="1" applyFill="1" applyBorder="1" applyAlignment="1">
      <alignment horizontal="center" vertical="center" shrinkToFit="1"/>
    </xf>
    <xf numFmtId="0" fontId="12" fillId="3" borderId="1" xfId="2" applyFont="1" applyFill="1" applyBorder="1" applyAlignment="1">
      <alignment vertical="center" wrapText="1"/>
    </xf>
    <xf numFmtId="41" fontId="12" fillId="3" borderId="1" xfId="3" applyNumberFormat="1" applyFont="1" applyFill="1" applyBorder="1" applyAlignment="1">
      <alignment horizontal="right" vertical="center"/>
    </xf>
    <xf numFmtId="37" fontId="15" fillId="0" borderId="1" xfId="0" applyNumberFormat="1" applyFont="1" applyFill="1" applyBorder="1" applyAlignment="1">
      <alignment horizontal="distributed" vertical="distributed" wrapText="1"/>
    </xf>
    <xf numFmtId="37" fontId="15" fillId="0" borderId="1" xfId="0" applyNumberFormat="1" applyFont="1" applyFill="1" applyBorder="1" applyAlignment="1">
      <alignment horizontal="left" vertical="center" wrapText="1" shrinkToFit="1"/>
    </xf>
    <xf numFmtId="37" fontId="15" fillId="0" borderId="1" xfId="0" applyNumberFormat="1" applyFont="1" applyBorder="1" applyAlignment="1">
      <alignment horizontal="distributed" vertical="center"/>
    </xf>
    <xf numFmtId="37" fontId="15" fillId="0" borderId="1" xfId="0" applyNumberFormat="1" applyFont="1" applyBorder="1" applyAlignment="1">
      <alignment horizontal="left" vertical="center"/>
    </xf>
    <xf numFmtId="41" fontId="15" fillId="0" borderId="2" xfId="0" applyNumberFormat="1" applyFont="1" applyBorder="1" applyAlignment="1">
      <alignment horizontal="right" vertical="center"/>
    </xf>
    <xf numFmtId="37" fontId="15" fillId="0" borderId="1" xfId="0" applyNumberFormat="1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distributed" vertical="center" wrapText="1" shrinkToFit="1"/>
    </xf>
    <xf numFmtId="37" fontId="15" fillId="0" borderId="1" xfId="0" applyNumberFormat="1" applyFont="1" applyFill="1" applyBorder="1" applyAlignment="1">
      <alignment horizontal="distributed" vertical="center" wrapText="1" shrinkToFit="1"/>
    </xf>
    <xf numFmtId="0" fontId="15" fillId="0" borderId="1" xfId="0" applyNumberFormat="1" applyFont="1" applyBorder="1" applyAlignment="1">
      <alignment vertical="center" shrinkToFit="1"/>
    </xf>
    <xf numFmtId="0" fontId="12" fillId="3" borderId="1" xfId="0" applyNumberFormat="1" applyFont="1" applyFill="1" applyBorder="1" applyAlignment="1">
      <alignment vertical="center" shrinkToFit="1"/>
    </xf>
    <xf numFmtId="0" fontId="12" fillId="3" borderId="1" xfId="2" applyFont="1" applyFill="1" applyBorder="1" applyAlignment="1">
      <alignment vertical="center"/>
    </xf>
    <xf numFmtId="41" fontId="12" fillId="3" borderId="1" xfId="2" applyNumberFormat="1" applyFont="1" applyFill="1" applyBorder="1" applyAlignment="1">
      <alignment horizontal="right" vertical="center"/>
    </xf>
    <xf numFmtId="37" fontId="12" fillId="0" borderId="1" xfId="0" applyNumberFormat="1" applyFont="1" applyFill="1" applyBorder="1" applyAlignment="1">
      <alignment horizontal="distributed" vertical="center" shrinkToFit="1"/>
    </xf>
    <xf numFmtId="41" fontId="21" fillId="0" borderId="2" xfId="1" applyNumberFormat="1" applyFont="1" applyFill="1" applyBorder="1" applyAlignment="1">
      <alignment horizontal="center" vertical="center" shrinkToFit="1"/>
    </xf>
    <xf numFmtId="37" fontId="12" fillId="3" borderId="1" xfId="0" applyNumberFormat="1" applyFont="1" applyFill="1" applyBorder="1" applyAlignment="1">
      <alignment horizontal="left" vertical="center" shrinkToFit="1"/>
    </xf>
    <xf numFmtId="41" fontId="12" fillId="3" borderId="1" xfId="1" applyNumberFormat="1" applyFont="1" applyFill="1" applyBorder="1" applyAlignment="1">
      <alignment horizontal="center" vertical="center" shrinkToFit="1"/>
    </xf>
    <xf numFmtId="0" fontId="13" fillId="3" borderId="1" xfId="0" applyNumberFormat="1" applyFont="1" applyFill="1" applyBorder="1" applyAlignment="1">
      <alignment horizontal="left" vertical="center" wrapText="1"/>
    </xf>
    <xf numFmtId="41" fontId="7" fillId="0" borderId="0" xfId="0" applyNumberFormat="1" applyFont="1" applyAlignment="1">
      <alignment horizontal="right" vertical="center"/>
    </xf>
    <xf numFmtId="37" fontId="22" fillId="0" borderId="0" xfId="0" applyNumberFormat="1" applyFont="1" applyFill="1" applyAlignment="1">
      <alignment vertical="center"/>
    </xf>
    <xf numFmtId="37" fontId="12" fillId="3" borderId="1" xfId="0" applyNumberFormat="1" applyFont="1" applyFill="1" applyBorder="1" applyAlignment="1">
      <alignment horizontal="distributed" vertical="center" wrapText="1"/>
    </xf>
    <xf numFmtId="37" fontId="11" fillId="3" borderId="1" xfId="0" applyNumberFormat="1" applyFont="1" applyFill="1" applyBorder="1" applyAlignment="1">
      <alignment horizontal="left" vertical="center" shrinkToFit="1"/>
    </xf>
    <xf numFmtId="37" fontId="12" fillId="0" borderId="1" xfId="0" applyNumberFormat="1" applyFont="1" applyFill="1" applyBorder="1" applyAlignment="1">
      <alignment horizontal="left" vertical="center"/>
    </xf>
    <xf numFmtId="37" fontId="12" fillId="0" borderId="1" xfId="1" applyNumberFormat="1" applyFont="1" applyFill="1" applyBorder="1" applyAlignment="1">
      <alignment vertical="center"/>
    </xf>
    <xf numFmtId="41" fontId="12" fillId="0" borderId="1" xfId="1" applyNumberFormat="1" applyFont="1" applyFill="1" applyBorder="1" applyAlignment="1">
      <alignment vertical="center"/>
    </xf>
    <xf numFmtId="41" fontId="11" fillId="0" borderId="1" xfId="1" applyNumberFormat="1" applyFont="1" applyFill="1" applyBorder="1" applyAlignment="1">
      <alignment horizontal="right" vertical="center" shrinkToFit="1"/>
    </xf>
    <xf numFmtId="41" fontId="21" fillId="0" borderId="1" xfId="1" applyNumberFormat="1" applyFont="1" applyFill="1" applyBorder="1" applyAlignment="1">
      <alignment horizontal="center" vertical="center" shrinkToFit="1"/>
    </xf>
    <xf numFmtId="37" fontId="12" fillId="3" borderId="1" xfId="0" applyNumberFormat="1" applyFont="1" applyFill="1" applyBorder="1" applyAlignment="1">
      <alignment horizontal="left" vertical="center" wrapText="1"/>
    </xf>
    <xf numFmtId="0" fontId="12" fillId="3" borderId="1" xfId="1" applyNumberFormat="1" applyFont="1" applyFill="1" applyBorder="1" applyAlignment="1">
      <alignment horizontal="distributed" vertical="center" wrapText="1"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horizontal="center" vertical="center" shrinkToFit="1"/>
    </xf>
    <xf numFmtId="37" fontId="7" fillId="0" borderId="0" xfId="0" applyNumberFormat="1" applyFont="1" applyAlignment="1">
      <alignment horizontal="center" vertical="center" shrinkToFit="1"/>
    </xf>
    <xf numFmtId="37" fontId="23" fillId="0" borderId="0" xfId="0" applyNumberFormat="1" applyFont="1" applyAlignment="1">
      <alignment horizontal="center" vertical="center" shrinkToFit="1"/>
    </xf>
    <xf numFmtId="0" fontId="12" fillId="0" borderId="1" xfId="0" applyFont="1" applyFill="1" applyBorder="1" applyAlignment="1">
      <alignment vertical="center" wrapText="1" shrinkToFit="1"/>
    </xf>
    <xf numFmtId="37" fontId="4" fillId="0" borderId="0" xfId="0" applyNumberFormat="1" applyFont="1" applyAlignment="1">
      <alignment vertical="center"/>
    </xf>
    <xf numFmtId="41" fontId="18" fillId="0" borderId="1" xfId="1" applyNumberFormat="1" applyFont="1" applyFill="1" applyBorder="1" applyAlignment="1">
      <alignment horizontal="center" vertical="center" shrinkToFit="1"/>
    </xf>
    <xf numFmtId="37" fontId="7" fillId="4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distributed" vertical="center" wrapText="1" shrinkToFit="1"/>
    </xf>
    <xf numFmtId="41" fontId="12" fillId="0" borderId="1" xfId="1" applyFont="1" applyFill="1" applyBorder="1" applyAlignment="1">
      <alignment horizontal="right" vertical="center"/>
    </xf>
    <xf numFmtId="37" fontId="12" fillId="0" borderId="1" xfId="0" applyNumberFormat="1" applyFont="1" applyFill="1" applyBorder="1" applyAlignment="1">
      <alignment horizontal="distributed" vertical="center" wrapText="1" shrinkToFit="1"/>
    </xf>
    <xf numFmtId="41" fontId="12" fillId="3" borderId="1" xfId="1" applyFont="1" applyFill="1" applyBorder="1" applyAlignment="1">
      <alignment horizontal="right" vertical="center" shrinkToFit="1"/>
    </xf>
    <xf numFmtId="0" fontId="15" fillId="0" borderId="1" xfId="0" applyNumberFormat="1" applyFont="1" applyFill="1" applyBorder="1" applyAlignment="1">
      <alignment horizontal="distributed" vertical="center" wrapText="1"/>
    </xf>
    <xf numFmtId="41" fontId="15" fillId="0" borderId="1" xfId="1" applyFont="1" applyFill="1" applyBorder="1" applyAlignment="1">
      <alignment horizontal="right" vertical="center"/>
    </xf>
    <xf numFmtId="41" fontId="12" fillId="0" borderId="1" xfId="1" applyFont="1" applyFill="1" applyBorder="1" applyAlignment="1">
      <alignment vertical="center"/>
    </xf>
    <xf numFmtId="37" fontId="12" fillId="0" borderId="1" xfId="0" applyNumberFormat="1" applyFont="1" applyBorder="1" applyAlignment="1">
      <alignment horizontal="distributed" vertical="center" shrinkToFit="1"/>
    </xf>
    <xf numFmtId="37" fontId="13" fillId="3" borderId="1" xfId="0" applyNumberFormat="1" applyFont="1" applyFill="1" applyBorder="1" applyAlignment="1">
      <alignment horizontal="left" vertical="center" wrapText="1"/>
    </xf>
    <xf numFmtId="41" fontId="12" fillId="3" borderId="1" xfId="1" applyNumberFormat="1" applyFont="1" applyFill="1" applyBorder="1" applyAlignment="1">
      <alignment horizontal="right" vertical="center"/>
    </xf>
    <xf numFmtId="41" fontId="15" fillId="0" borderId="4" xfId="1" applyNumberFormat="1" applyFont="1" applyBorder="1" applyAlignment="1">
      <alignment vertical="center"/>
    </xf>
    <xf numFmtId="41" fontId="12" fillId="3" borderId="4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distributed" vertical="center" shrinkToFit="1"/>
    </xf>
    <xf numFmtId="41" fontId="12" fillId="0" borderId="1" xfId="1" applyNumberFormat="1" applyFont="1" applyFill="1" applyBorder="1" applyAlignment="1">
      <alignment horizontal="right" vertical="center"/>
    </xf>
    <xf numFmtId="41" fontId="11" fillId="0" borderId="2" xfId="1" applyNumberFormat="1" applyFont="1" applyFill="1" applyBorder="1" applyAlignment="1">
      <alignment horizontal="right" vertical="center" shrinkToFit="1"/>
    </xf>
    <xf numFmtId="0" fontId="12" fillId="3" borderId="1" xfId="1" applyNumberFormat="1" applyFont="1" applyFill="1" applyBorder="1" applyAlignment="1">
      <alignment vertical="center" shrinkToFit="1"/>
    </xf>
    <xf numFmtId="0" fontId="12" fillId="0" borderId="1" xfId="0" applyNumberFormat="1" applyFont="1" applyFill="1" applyBorder="1" applyAlignment="1">
      <alignment vertical="center" shrinkToFit="1"/>
    </xf>
    <xf numFmtId="0" fontId="15" fillId="0" borderId="1" xfId="0" applyNumberFormat="1" applyFont="1" applyFill="1" applyBorder="1" applyAlignment="1">
      <alignment vertical="center"/>
    </xf>
    <xf numFmtId="37" fontId="12" fillId="0" borderId="1" xfId="0" applyNumberFormat="1" applyFont="1" applyFill="1" applyBorder="1" applyAlignment="1">
      <alignment vertical="center" shrinkToFit="1"/>
    </xf>
    <xf numFmtId="0" fontId="15" fillId="0" borderId="4" xfId="0" applyNumberFormat="1" applyFont="1" applyBorder="1" applyAlignment="1">
      <alignment vertical="center" shrinkToFit="1"/>
    </xf>
    <xf numFmtId="37" fontId="12" fillId="3" borderId="1" xfId="0" applyNumberFormat="1" applyFont="1" applyFill="1" applyBorder="1" applyAlignment="1">
      <alignment vertical="center" shrinkToFit="1"/>
    </xf>
    <xf numFmtId="37" fontId="12" fillId="3" borderId="1" xfId="0" applyNumberFormat="1" applyFont="1" applyFill="1" applyBorder="1" applyAlignment="1">
      <alignment vertical="center" wrapText="1" shrinkToFit="1"/>
    </xf>
    <xf numFmtId="0" fontId="12" fillId="3" borderId="4" xfId="0" applyNumberFormat="1" applyFont="1" applyFill="1" applyBorder="1" applyAlignment="1">
      <alignment vertical="center" shrinkToFit="1"/>
    </xf>
    <xf numFmtId="37" fontId="7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center" vertical="center"/>
    </xf>
    <xf numFmtId="41" fontId="15" fillId="0" borderId="1" xfId="1" applyNumberFormat="1" applyFont="1" applyFill="1" applyBorder="1" applyAlignment="1">
      <alignment horizontal="center" vertical="center" shrinkToFit="1"/>
    </xf>
    <xf numFmtId="37" fontId="15" fillId="0" borderId="12" xfId="0" applyNumberFormat="1" applyFont="1" applyFill="1" applyBorder="1" applyAlignment="1">
      <alignment horizontal="left" vertical="center" wrapText="1" shrinkToFit="1"/>
    </xf>
    <xf numFmtId="37" fontId="15" fillId="0" borderId="12" xfId="0" applyNumberFormat="1" applyFont="1" applyFill="1" applyBorder="1" applyAlignment="1">
      <alignment horizontal="distributed" vertical="center" wrapText="1"/>
    </xf>
    <xf numFmtId="41" fontId="15" fillId="0" borderId="12" xfId="1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distributed" vertical="center" wrapText="1"/>
    </xf>
    <xf numFmtId="37" fontId="20" fillId="0" borderId="0" xfId="0" applyNumberFormat="1" applyFont="1" applyBorder="1" applyAlignment="1">
      <alignment horizontal="right" vertical="center"/>
    </xf>
    <xf numFmtId="41" fontId="28" fillId="0" borderId="0" xfId="1" applyFont="1" applyAlignment="1">
      <alignment horizontal="center" vertical="center"/>
    </xf>
    <xf numFmtId="0" fontId="0" fillId="0" borderId="0" xfId="0" applyFont="1" applyAlignment="1">
      <alignment vertical="center"/>
    </xf>
    <xf numFmtId="41" fontId="11" fillId="2" borderId="2" xfId="0" applyNumberFormat="1" applyFont="1" applyFill="1" applyBorder="1" applyAlignment="1">
      <alignment horizontal="center" vertical="center" shrinkToFit="1"/>
    </xf>
    <xf numFmtId="41" fontId="11" fillId="2" borderId="1" xfId="1" applyFont="1" applyFill="1" applyBorder="1" applyAlignment="1">
      <alignment horizontal="center" vertical="center"/>
    </xf>
    <xf numFmtId="41" fontId="11" fillId="2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shrinkToFit="1"/>
    </xf>
    <xf numFmtId="37" fontId="11" fillId="2" borderId="1" xfId="0" applyNumberFormat="1" applyFont="1" applyFill="1" applyBorder="1" applyAlignment="1">
      <alignment horizontal="center" vertical="center" shrinkToFit="1"/>
    </xf>
    <xf numFmtId="176" fontId="11" fillId="2" borderId="1" xfId="1" applyNumberFormat="1" applyFont="1" applyFill="1" applyBorder="1" applyAlignment="1">
      <alignment horizontal="right" vertical="center" shrinkToFit="1"/>
    </xf>
    <xf numFmtId="41" fontId="29" fillId="0" borderId="0" xfId="1" applyFont="1" applyAlignment="1">
      <alignment vertical="center"/>
    </xf>
    <xf numFmtId="41" fontId="12" fillId="3" borderId="5" xfId="1" applyNumberFormat="1" applyFont="1" applyFill="1" applyBorder="1" applyAlignment="1">
      <alignment horizontal="right" vertical="center" shrinkToFit="1"/>
    </xf>
    <xf numFmtId="41" fontId="11" fillId="2" borderId="14" xfId="0" applyNumberFormat="1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/>
    </xf>
    <xf numFmtId="37" fontId="6" fillId="2" borderId="10" xfId="0" applyNumberFormat="1" applyFont="1" applyFill="1" applyBorder="1" applyAlignment="1">
      <alignment horizontal="center" vertical="center" shrinkToFit="1"/>
    </xf>
    <xf numFmtId="37" fontId="12" fillId="3" borderId="9" xfId="0" applyNumberFormat="1" applyFont="1" applyFill="1" applyBorder="1" applyAlignment="1">
      <alignment horizontal="center" vertical="center" shrinkToFit="1"/>
    </xf>
    <xf numFmtId="37" fontId="15" fillId="3" borderId="10" xfId="0" applyNumberFormat="1" applyFont="1" applyFill="1" applyBorder="1" applyAlignment="1">
      <alignment horizontal="center" vertical="center" shrinkToFit="1"/>
    </xf>
    <xf numFmtId="37" fontId="15" fillId="0" borderId="10" xfId="0" applyNumberFormat="1" applyFont="1" applyFill="1" applyBorder="1" applyAlignment="1">
      <alignment horizontal="center" vertical="center" shrinkToFit="1"/>
    </xf>
    <xf numFmtId="37" fontId="6" fillId="0" borderId="10" xfId="0" applyNumberFormat="1" applyFont="1" applyFill="1" applyBorder="1" applyAlignment="1">
      <alignment horizontal="center" vertical="center" shrinkToFit="1"/>
    </xf>
    <xf numFmtId="37" fontId="19" fillId="3" borderId="10" xfId="0" applyNumberFormat="1" applyFont="1" applyFill="1" applyBorder="1" applyAlignment="1">
      <alignment horizontal="center" vertical="center" wrapText="1" shrinkToFit="1"/>
    </xf>
    <xf numFmtId="41" fontId="15" fillId="0" borderId="10" xfId="0" applyNumberFormat="1" applyFont="1" applyBorder="1" applyAlignment="1">
      <alignment horizontal="center" vertical="center" shrinkToFit="1"/>
    </xf>
    <xf numFmtId="37" fontId="15" fillId="3" borderId="10" xfId="0" applyNumberFormat="1" applyFont="1" applyFill="1" applyBorder="1" applyAlignment="1">
      <alignment horizontal="center" vertical="center" wrapText="1" shrinkToFit="1"/>
    </xf>
    <xf numFmtId="37" fontId="19" fillId="0" borderId="10" xfId="0" applyNumberFormat="1" applyFont="1" applyFill="1" applyBorder="1" applyAlignment="1">
      <alignment horizontal="center" vertical="center" wrapText="1" shrinkToFit="1"/>
    </xf>
    <xf numFmtId="37" fontId="27" fillId="0" borderId="10" xfId="0" applyNumberFormat="1" applyFont="1" applyFill="1" applyBorder="1" applyAlignment="1">
      <alignment horizontal="center" vertical="center" wrapText="1" shrinkToFit="1"/>
    </xf>
    <xf numFmtId="37" fontId="20" fillId="0" borderId="10" xfId="0" applyNumberFormat="1" applyFont="1" applyFill="1" applyBorder="1" applyAlignment="1">
      <alignment horizontal="center" vertical="center" wrapText="1" shrinkToFit="1"/>
    </xf>
    <xf numFmtId="37" fontId="12" fillId="3" borderId="11" xfId="0" applyNumberFormat="1" applyFont="1" applyFill="1" applyBorder="1" applyAlignment="1">
      <alignment horizontal="center" vertical="center" shrinkToFit="1"/>
    </xf>
    <xf numFmtId="37" fontId="15" fillId="0" borderId="12" xfId="0" applyNumberFormat="1" applyFont="1" applyFill="1" applyBorder="1" applyAlignment="1">
      <alignment horizontal="distributed" vertical="center" shrinkToFit="1"/>
    </xf>
    <xf numFmtId="37" fontId="15" fillId="0" borderId="12" xfId="0" applyNumberFormat="1" applyFont="1" applyFill="1" applyBorder="1" applyAlignment="1">
      <alignment vertical="center" shrinkToFit="1"/>
    </xf>
    <xf numFmtId="41" fontId="12" fillId="3" borderId="12" xfId="1" applyNumberFormat="1" applyFont="1" applyFill="1" applyBorder="1" applyAlignment="1">
      <alignment horizontal="right" vertical="center" shrinkToFit="1"/>
    </xf>
    <xf numFmtId="41" fontId="18" fillId="0" borderId="12" xfId="1" applyNumberFormat="1" applyFont="1" applyFill="1" applyBorder="1" applyAlignment="1">
      <alignment horizontal="center" vertical="center" shrinkToFit="1"/>
    </xf>
    <xf numFmtId="37" fontId="19" fillId="0" borderId="13" xfId="0" applyNumberFormat="1" applyFont="1" applyFill="1" applyBorder="1" applyAlignment="1">
      <alignment horizontal="center" vertical="center" wrapText="1" shrinkToFit="1"/>
    </xf>
    <xf numFmtId="37" fontId="25" fillId="0" borderId="0" xfId="0" applyNumberFormat="1" applyFont="1" applyBorder="1" applyAlignment="1">
      <alignment horizontal="center" vertical="center"/>
    </xf>
    <xf numFmtId="41" fontId="26" fillId="0" borderId="0" xfId="1" applyFont="1" applyBorder="1" applyAlignment="1">
      <alignment horizontal="center" vertical="center"/>
    </xf>
    <xf numFmtId="37" fontId="11" fillId="2" borderId="6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37" fontId="11" fillId="2" borderId="7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 shrinkToFit="1"/>
    </xf>
    <xf numFmtId="0" fontId="11" fillId="2" borderId="1" xfId="0" applyNumberFormat="1" applyFont="1" applyFill="1" applyBorder="1" applyAlignment="1">
      <alignment horizontal="center" vertical="center" shrinkToFit="1"/>
    </xf>
    <xf numFmtId="37" fontId="11" fillId="2" borderId="7" xfId="0" applyNumberFormat="1" applyFont="1" applyFill="1" applyBorder="1" applyAlignment="1">
      <alignment horizontal="center" vertical="center" wrapText="1" shrinkToFit="1"/>
    </xf>
    <xf numFmtId="37" fontId="11" fillId="2" borderId="1" xfId="0" applyNumberFormat="1" applyFont="1" applyFill="1" applyBorder="1" applyAlignment="1">
      <alignment horizontal="center" vertical="center" shrinkToFit="1"/>
    </xf>
    <xf numFmtId="37" fontId="11" fillId="2" borderId="7" xfId="1" applyNumberFormat="1" applyFont="1" applyFill="1" applyBorder="1" applyAlignment="1">
      <alignment horizontal="center" vertical="center" shrinkToFit="1"/>
    </xf>
    <xf numFmtId="37" fontId="11" fillId="2" borderId="1" xfId="1" applyNumberFormat="1" applyFont="1" applyFill="1" applyBorder="1" applyAlignment="1">
      <alignment horizontal="center" vertical="center" shrinkToFit="1"/>
    </xf>
    <xf numFmtId="41" fontId="11" fillId="2" borderId="7" xfId="1" applyFont="1" applyFill="1" applyBorder="1" applyAlignment="1">
      <alignment horizontal="center" vertical="center"/>
    </xf>
    <xf numFmtId="41" fontId="11" fillId="2" borderId="7" xfId="0" applyNumberFormat="1" applyFont="1" applyFill="1" applyBorder="1" applyAlignment="1">
      <alignment horizontal="center" vertical="center" shrinkToFit="1"/>
    </xf>
    <xf numFmtId="41" fontId="11" fillId="2" borderId="1" xfId="0" applyNumberFormat="1" applyFont="1" applyFill="1" applyBorder="1" applyAlignment="1">
      <alignment horizontal="center" vertical="center" shrinkToFit="1"/>
    </xf>
    <xf numFmtId="37" fontId="6" fillId="2" borderId="8" xfId="0" applyNumberFormat="1" applyFont="1" applyFill="1" applyBorder="1" applyAlignment="1">
      <alignment horizontal="center" vertical="center" shrinkToFit="1"/>
    </xf>
    <xf numFmtId="37" fontId="6" fillId="2" borderId="10" xfId="0" applyNumberFormat="1" applyFont="1" applyFill="1" applyBorder="1" applyAlignment="1">
      <alignment horizontal="center" vertical="center" shrinkToFit="1"/>
    </xf>
  </cellXfs>
  <cellStyles count="12">
    <cellStyle name="쉼표 [0]" xfId="1" builtinId="6"/>
    <cellStyle name="쉼표 [0] 2" xfId="5"/>
    <cellStyle name="쉼표 [0] 2 2" xfId="6"/>
    <cellStyle name="쉼표 [0] 2 3" xfId="7"/>
    <cellStyle name="쉼표 [0] 3" xfId="3"/>
    <cellStyle name="쉼표 [0] 4" xfId="8"/>
    <cellStyle name="표준" xfId="0" builtinId="0"/>
    <cellStyle name="표준 2" xfId="9"/>
    <cellStyle name="표준 2 2" xfId="10"/>
    <cellStyle name="표준 2 3" xfId="11"/>
    <cellStyle name="표준 3" xfId="2"/>
    <cellStyle name="표준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C145"/>
  <sheetViews>
    <sheetView tabSelected="1" view="pageBreakPreview" zoomScale="55" zoomScaleNormal="70" zoomScaleSheetLayoutView="55" workbookViewId="0">
      <selection activeCell="R10" sqref="R10"/>
    </sheetView>
  </sheetViews>
  <sheetFormatPr defaultColWidth="8.88671875" defaultRowHeight="54.95" customHeight="1"/>
  <cols>
    <col min="1" max="1" width="5.33203125" style="95" customWidth="1"/>
    <col min="2" max="2" width="15.88671875" style="8" customWidth="1"/>
    <col min="3" max="3" width="38.5546875" style="96" customWidth="1"/>
    <col min="4" max="4" width="53.77734375" style="8" customWidth="1"/>
    <col min="5" max="5" width="25" style="97" customWidth="1"/>
    <col min="6" max="6" width="18.88671875" style="11" customWidth="1"/>
    <col min="7" max="7" width="18.88671875" style="147" customWidth="1"/>
    <col min="8" max="8" width="18.88671875" style="13" customWidth="1"/>
    <col min="9" max="9" width="18.88671875" style="84" customWidth="1"/>
    <col min="10" max="10" width="5.88671875" style="84" hidden="1" customWidth="1"/>
    <col min="11" max="11" width="10.88671875" style="98" customWidth="1"/>
    <col min="12" max="12" width="10.88671875" style="128" bestFit="1" customWidth="1"/>
    <col min="13" max="16384" width="8.88671875" style="128"/>
  </cols>
  <sheetData>
    <row r="1" spans="1:11" s="100" customFormat="1" ht="54.95" customHeight="1">
      <c r="A1" s="168" t="s">
        <v>130</v>
      </c>
      <c r="B1" s="168"/>
      <c r="C1" s="168"/>
      <c r="D1" s="168"/>
      <c r="E1" s="168"/>
      <c r="F1" s="168"/>
      <c r="G1" s="169"/>
      <c r="H1" s="168"/>
      <c r="I1" s="168"/>
      <c r="J1" s="168"/>
      <c r="K1" s="168"/>
    </row>
    <row r="2" spans="1:11" s="100" customFormat="1" ht="54.95" customHeight="1">
      <c r="A2" s="1"/>
      <c r="B2" s="129"/>
      <c r="C2" s="2"/>
      <c r="D2" s="129"/>
      <c r="E2" s="3"/>
      <c r="F2" s="129"/>
      <c r="G2" s="138"/>
      <c r="H2" s="4">
        <f>F6-I6</f>
        <v>0</v>
      </c>
      <c r="I2" s="5">
        <f>G6-H6</f>
        <v>0</v>
      </c>
      <c r="J2" s="5"/>
      <c r="K2" s="6"/>
    </row>
    <row r="3" spans="1:11" s="139" customFormat="1" ht="54.95" customHeight="1" thickBot="1">
      <c r="A3" s="7" t="s">
        <v>118</v>
      </c>
      <c r="B3" s="8"/>
      <c r="C3" s="8"/>
      <c r="D3" s="9"/>
      <c r="E3" s="10"/>
      <c r="F3" s="11"/>
      <c r="G3" s="12"/>
      <c r="H3" s="13"/>
      <c r="I3" s="14"/>
      <c r="J3" s="14"/>
      <c r="K3" s="137" t="s">
        <v>114</v>
      </c>
    </row>
    <row r="4" spans="1:11" s="15" customFormat="1" ht="54.95" customHeight="1">
      <c r="A4" s="170" t="s">
        <v>0</v>
      </c>
      <c r="B4" s="172" t="s">
        <v>1</v>
      </c>
      <c r="C4" s="174" t="s">
        <v>131</v>
      </c>
      <c r="D4" s="172" t="s">
        <v>2</v>
      </c>
      <c r="E4" s="176" t="s">
        <v>3</v>
      </c>
      <c r="F4" s="178" t="s">
        <v>132</v>
      </c>
      <c r="G4" s="180" t="s">
        <v>4</v>
      </c>
      <c r="H4" s="180"/>
      <c r="I4" s="181" t="s">
        <v>133</v>
      </c>
      <c r="J4" s="149" t="s">
        <v>5</v>
      </c>
      <c r="K4" s="183" t="s">
        <v>134</v>
      </c>
    </row>
    <row r="5" spans="1:11" s="15" customFormat="1" ht="54.95" customHeight="1">
      <c r="A5" s="171"/>
      <c r="B5" s="173"/>
      <c r="C5" s="175"/>
      <c r="D5" s="173"/>
      <c r="E5" s="177"/>
      <c r="F5" s="179"/>
      <c r="G5" s="141" t="s">
        <v>6</v>
      </c>
      <c r="H5" s="142" t="s">
        <v>7</v>
      </c>
      <c r="I5" s="182"/>
      <c r="J5" s="140"/>
      <c r="K5" s="184"/>
    </row>
    <row r="6" spans="1:11" s="15" customFormat="1" ht="54.95" customHeight="1">
      <c r="A6" s="150"/>
      <c r="B6" s="143"/>
      <c r="C6" s="144"/>
      <c r="D6" s="143" t="s">
        <v>115</v>
      </c>
      <c r="E6" s="145"/>
      <c r="F6" s="146">
        <f>SUM(F7:F254)</f>
        <v>15432773</v>
      </c>
      <c r="G6" s="146">
        <f>SUM(G7:G254)</f>
        <v>3724793</v>
      </c>
      <c r="H6" s="146">
        <f>SUM(H7:H254)</f>
        <v>3724793</v>
      </c>
      <c r="I6" s="146">
        <f>SUM(I7:I254)</f>
        <v>15432773</v>
      </c>
      <c r="J6" s="146">
        <f>SUM(J7:J254)</f>
        <v>0</v>
      </c>
      <c r="K6" s="151"/>
    </row>
    <row r="7" spans="1:11" s="21" customFormat="1" ht="75" customHeight="1">
      <c r="A7" s="152">
        <f t="shared" ref="A7:A13" si="0">ROW()-6</f>
        <v>1</v>
      </c>
      <c r="B7" s="23" t="s">
        <v>9</v>
      </c>
      <c r="C7" s="59" t="s">
        <v>10</v>
      </c>
      <c r="D7" s="59" t="s">
        <v>122</v>
      </c>
      <c r="E7" s="25" t="s">
        <v>128</v>
      </c>
      <c r="F7" s="28"/>
      <c r="G7" s="26">
        <v>20000</v>
      </c>
      <c r="H7" s="29"/>
      <c r="I7" s="30">
        <f>F7+G7-H7</f>
        <v>20000</v>
      </c>
      <c r="J7" s="20"/>
      <c r="K7" s="153" t="s">
        <v>125</v>
      </c>
    </row>
    <row r="8" spans="1:11" s="85" customFormat="1" ht="75" customHeight="1">
      <c r="A8" s="152">
        <f t="shared" si="0"/>
        <v>2</v>
      </c>
      <c r="B8" s="48" t="s">
        <v>66</v>
      </c>
      <c r="C8" s="76" t="s">
        <v>67</v>
      </c>
      <c r="D8" s="87" t="s">
        <v>68</v>
      </c>
      <c r="E8" s="18" t="s">
        <v>8</v>
      </c>
      <c r="F8" s="30">
        <v>22800</v>
      </c>
      <c r="G8" s="108">
        <v>0</v>
      </c>
      <c r="H8" s="30">
        <v>22800</v>
      </c>
      <c r="I8" s="30">
        <f t="shared" ref="I8:I71" si="1">F8+G8-H8</f>
        <v>0</v>
      </c>
      <c r="J8" s="19"/>
      <c r="K8" s="153" t="s">
        <v>119</v>
      </c>
    </row>
    <row r="9" spans="1:11" s="85" customFormat="1" ht="75" customHeight="1">
      <c r="A9" s="152">
        <f t="shared" si="0"/>
        <v>3</v>
      </c>
      <c r="B9" s="48" t="s">
        <v>66</v>
      </c>
      <c r="C9" s="76" t="s">
        <v>69</v>
      </c>
      <c r="D9" s="87" t="s">
        <v>70</v>
      </c>
      <c r="E9" s="18" t="s">
        <v>8</v>
      </c>
      <c r="F9" s="30">
        <v>129750</v>
      </c>
      <c r="G9" s="108">
        <v>0</v>
      </c>
      <c r="H9" s="30">
        <v>49750</v>
      </c>
      <c r="I9" s="30">
        <f t="shared" si="1"/>
        <v>80000</v>
      </c>
      <c r="J9" s="19"/>
      <c r="K9" s="153" t="s">
        <v>119</v>
      </c>
    </row>
    <row r="10" spans="1:11" s="85" customFormat="1" ht="75" customHeight="1">
      <c r="A10" s="152">
        <f t="shared" si="0"/>
        <v>4</v>
      </c>
      <c r="B10" s="48" t="s">
        <v>66</v>
      </c>
      <c r="C10" s="76" t="s">
        <v>71</v>
      </c>
      <c r="D10" s="50" t="s">
        <v>111</v>
      </c>
      <c r="E10" s="18" t="s">
        <v>15</v>
      </c>
      <c r="F10" s="30">
        <v>20000</v>
      </c>
      <c r="G10" s="108">
        <v>0</v>
      </c>
      <c r="H10" s="30">
        <v>10000</v>
      </c>
      <c r="I10" s="30">
        <f t="shared" si="1"/>
        <v>10000</v>
      </c>
      <c r="J10" s="19"/>
      <c r="K10" s="153" t="s">
        <v>119</v>
      </c>
    </row>
    <row r="11" spans="1:11" s="85" customFormat="1" ht="75" customHeight="1">
      <c r="A11" s="152">
        <f t="shared" si="0"/>
        <v>5</v>
      </c>
      <c r="B11" s="48" t="s">
        <v>66</v>
      </c>
      <c r="C11" s="76" t="s">
        <v>72</v>
      </c>
      <c r="D11" s="45" t="s">
        <v>93</v>
      </c>
      <c r="E11" s="38" t="s">
        <v>8</v>
      </c>
      <c r="F11" s="29">
        <v>200000</v>
      </c>
      <c r="G11" s="57"/>
      <c r="H11" s="29">
        <v>100000</v>
      </c>
      <c r="I11" s="30">
        <f t="shared" si="1"/>
        <v>100000</v>
      </c>
      <c r="J11" s="19"/>
      <c r="K11" s="153" t="s">
        <v>119</v>
      </c>
    </row>
    <row r="12" spans="1:11" s="85" customFormat="1" ht="75" customHeight="1">
      <c r="A12" s="152">
        <f t="shared" si="0"/>
        <v>6</v>
      </c>
      <c r="B12" s="48" t="s">
        <v>66</v>
      </c>
      <c r="C12" s="121" t="s">
        <v>72</v>
      </c>
      <c r="D12" s="88" t="s">
        <v>73</v>
      </c>
      <c r="E12" s="79" t="s">
        <v>8</v>
      </c>
      <c r="F12" s="90">
        <v>50000</v>
      </c>
      <c r="G12" s="111"/>
      <c r="H12" s="90">
        <v>50000</v>
      </c>
      <c r="I12" s="30">
        <f t="shared" si="1"/>
        <v>0</v>
      </c>
      <c r="J12" s="91"/>
      <c r="K12" s="154" t="s">
        <v>119</v>
      </c>
    </row>
    <row r="13" spans="1:11" s="85" customFormat="1" ht="75" customHeight="1">
      <c r="A13" s="152">
        <f t="shared" si="0"/>
        <v>7</v>
      </c>
      <c r="B13" s="48" t="s">
        <v>66</v>
      </c>
      <c r="C13" s="76" t="s">
        <v>74</v>
      </c>
      <c r="D13" s="45" t="s">
        <v>93</v>
      </c>
      <c r="E13" s="38" t="s">
        <v>75</v>
      </c>
      <c r="F13" s="29">
        <v>200000</v>
      </c>
      <c r="G13" s="57"/>
      <c r="H13" s="29">
        <v>100000</v>
      </c>
      <c r="I13" s="30">
        <f t="shared" si="1"/>
        <v>100000</v>
      </c>
      <c r="J13" s="19"/>
      <c r="K13" s="153" t="s">
        <v>119</v>
      </c>
    </row>
    <row r="14" spans="1:11" s="85" customFormat="1" ht="75" customHeight="1">
      <c r="A14" s="152">
        <f t="shared" ref="A14:A77" si="2">ROW()-6</f>
        <v>8</v>
      </c>
      <c r="B14" s="23" t="s">
        <v>76</v>
      </c>
      <c r="C14" s="59" t="s">
        <v>77</v>
      </c>
      <c r="D14" s="24" t="s">
        <v>79</v>
      </c>
      <c r="E14" s="25" t="s">
        <v>78</v>
      </c>
      <c r="F14" s="28"/>
      <c r="G14" s="26">
        <v>1000</v>
      </c>
      <c r="H14" s="29"/>
      <c r="I14" s="30">
        <f t="shared" si="1"/>
        <v>1000</v>
      </c>
      <c r="J14" s="19"/>
      <c r="K14" s="153" t="s">
        <v>125</v>
      </c>
    </row>
    <row r="15" spans="1:11" s="21" customFormat="1" ht="75" customHeight="1">
      <c r="A15" s="152">
        <f t="shared" si="2"/>
        <v>9</v>
      </c>
      <c r="B15" s="107" t="s">
        <v>135</v>
      </c>
      <c r="C15" s="134" t="s">
        <v>19</v>
      </c>
      <c r="D15" s="135" t="s">
        <v>124</v>
      </c>
      <c r="E15" s="136" t="s">
        <v>110</v>
      </c>
      <c r="F15" s="106">
        <v>1644107</v>
      </c>
      <c r="G15" s="106">
        <v>0</v>
      </c>
      <c r="H15" s="111">
        <v>93104</v>
      </c>
      <c r="I15" s="30">
        <f t="shared" si="1"/>
        <v>1551003</v>
      </c>
      <c r="J15" s="47"/>
      <c r="K15" s="155" t="s">
        <v>119</v>
      </c>
    </row>
    <row r="16" spans="1:11" s="21" customFormat="1" ht="75" customHeight="1">
      <c r="A16" s="152">
        <f t="shared" si="2"/>
        <v>10</v>
      </c>
      <c r="B16" s="107" t="s">
        <v>135</v>
      </c>
      <c r="C16" s="122" t="s">
        <v>19</v>
      </c>
      <c r="D16" s="46" t="s">
        <v>20</v>
      </c>
      <c r="E16" s="109" t="s">
        <v>136</v>
      </c>
      <c r="F16" s="110">
        <v>500000</v>
      </c>
      <c r="G16" s="106"/>
      <c r="H16" s="111">
        <v>500000</v>
      </c>
      <c r="I16" s="30">
        <f t="shared" si="1"/>
        <v>0</v>
      </c>
      <c r="J16" s="47"/>
      <c r="K16" s="155" t="s">
        <v>119</v>
      </c>
    </row>
    <row r="17" spans="1:11" s="21" customFormat="1" ht="75" customHeight="1">
      <c r="A17" s="152">
        <f t="shared" si="2"/>
        <v>11</v>
      </c>
      <c r="B17" s="107" t="s">
        <v>135</v>
      </c>
      <c r="C17" s="122" t="s">
        <v>116</v>
      </c>
      <c r="D17" s="46" t="s">
        <v>117</v>
      </c>
      <c r="E17" s="109" t="s">
        <v>112</v>
      </c>
      <c r="F17" s="110">
        <v>0</v>
      </c>
      <c r="G17" s="106">
        <v>140000</v>
      </c>
      <c r="H17" s="111"/>
      <c r="I17" s="30">
        <f t="shared" si="1"/>
        <v>140000</v>
      </c>
      <c r="J17" s="47"/>
      <c r="K17" s="155" t="s">
        <v>125</v>
      </c>
    </row>
    <row r="18" spans="1:11" s="21" customFormat="1" ht="75" customHeight="1">
      <c r="A18" s="152">
        <f t="shared" si="2"/>
        <v>12</v>
      </c>
      <c r="B18" s="48" t="s">
        <v>135</v>
      </c>
      <c r="C18" s="76" t="s">
        <v>21</v>
      </c>
      <c r="D18" s="49" t="s">
        <v>121</v>
      </c>
      <c r="E18" s="18" t="s">
        <v>22</v>
      </c>
      <c r="F18" s="30">
        <v>196700</v>
      </c>
      <c r="G18" s="108">
        <v>522000</v>
      </c>
      <c r="H18" s="30">
        <v>0</v>
      </c>
      <c r="I18" s="30">
        <f t="shared" si="1"/>
        <v>718700</v>
      </c>
      <c r="J18" s="20"/>
      <c r="K18" s="153" t="s">
        <v>125</v>
      </c>
    </row>
    <row r="19" spans="1:11" s="21" customFormat="1" ht="75" customHeight="1">
      <c r="A19" s="152">
        <f t="shared" si="2"/>
        <v>13</v>
      </c>
      <c r="B19" s="48" t="s">
        <v>135</v>
      </c>
      <c r="C19" s="76" t="s">
        <v>137</v>
      </c>
      <c r="D19" s="50" t="s">
        <v>138</v>
      </c>
      <c r="E19" s="18" t="s">
        <v>18</v>
      </c>
      <c r="F19" s="30">
        <v>170000</v>
      </c>
      <c r="G19" s="108">
        <v>0</v>
      </c>
      <c r="H19" s="30">
        <v>0</v>
      </c>
      <c r="I19" s="30">
        <f t="shared" si="1"/>
        <v>170000</v>
      </c>
      <c r="J19" s="20"/>
      <c r="K19" s="156" t="s">
        <v>126</v>
      </c>
    </row>
    <row r="20" spans="1:11" s="21" customFormat="1" ht="75" customHeight="1">
      <c r="A20" s="152">
        <f t="shared" si="2"/>
        <v>14</v>
      </c>
      <c r="B20" s="51" t="s">
        <v>135</v>
      </c>
      <c r="C20" s="72" t="s">
        <v>23</v>
      </c>
      <c r="D20" s="53" t="s">
        <v>123</v>
      </c>
      <c r="E20" s="54" t="s">
        <v>24</v>
      </c>
      <c r="F20" s="130">
        <v>0</v>
      </c>
      <c r="G20" s="55">
        <v>3500</v>
      </c>
      <c r="H20" s="55">
        <v>0</v>
      </c>
      <c r="I20" s="30">
        <f t="shared" si="1"/>
        <v>3500</v>
      </c>
      <c r="J20" s="56"/>
      <c r="K20" s="157" t="s">
        <v>125</v>
      </c>
    </row>
    <row r="21" spans="1:11" ht="75" customHeight="1">
      <c r="A21" s="152">
        <f t="shared" si="2"/>
        <v>15</v>
      </c>
      <c r="B21" s="43" t="s">
        <v>50</v>
      </c>
      <c r="C21" s="76" t="s">
        <v>51</v>
      </c>
      <c r="D21" s="113" t="s">
        <v>113</v>
      </c>
      <c r="E21" s="18" t="s">
        <v>11</v>
      </c>
      <c r="F21" s="30">
        <v>40300</v>
      </c>
      <c r="G21" s="57">
        <v>10000</v>
      </c>
      <c r="H21" s="29"/>
      <c r="I21" s="30">
        <f t="shared" si="1"/>
        <v>50300</v>
      </c>
      <c r="J21" s="20"/>
      <c r="K21" s="153" t="s">
        <v>125</v>
      </c>
    </row>
    <row r="22" spans="1:11" ht="75" customHeight="1">
      <c r="A22" s="152">
        <f t="shared" si="2"/>
        <v>16</v>
      </c>
      <c r="B22" s="23" t="s">
        <v>52</v>
      </c>
      <c r="C22" s="59" t="s">
        <v>53</v>
      </c>
      <c r="D22" s="61" t="s">
        <v>54</v>
      </c>
      <c r="E22" s="25" t="s">
        <v>13</v>
      </c>
      <c r="F22" s="28"/>
      <c r="G22" s="26">
        <v>10000</v>
      </c>
      <c r="H22" s="29"/>
      <c r="I22" s="30">
        <f t="shared" si="1"/>
        <v>10000</v>
      </c>
      <c r="J22" s="20"/>
      <c r="K22" s="153" t="s">
        <v>125</v>
      </c>
    </row>
    <row r="23" spans="1:11" ht="75" customHeight="1">
      <c r="A23" s="152">
        <f t="shared" si="2"/>
        <v>17</v>
      </c>
      <c r="B23" s="23" t="s">
        <v>52</v>
      </c>
      <c r="C23" s="59" t="s">
        <v>58</v>
      </c>
      <c r="D23" s="24" t="s">
        <v>139</v>
      </c>
      <c r="E23" s="25" t="s">
        <v>13</v>
      </c>
      <c r="F23" s="28"/>
      <c r="G23" s="26">
        <v>20000</v>
      </c>
      <c r="H23" s="29"/>
      <c r="I23" s="30">
        <f>F23+G23-H23</f>
        <v>20000</v>
      </c>
      <c r="J23" s="20"/>
      <c r="K23" s="153" t="s">
        <v>125</v>
      </c>
    </row>
    <row r="24" spans="1:11" ht="75" customHeight="1">
      <c r="A24" s="152">
        <f t="shared" si="2"/>
        <v>18</v>
      </c>
      <c r="B24" s="23" t="s">
        <v>52</v>
      </c>
      <c r="C24" s="59" t="s">
        <v>58</v>
      </c>
      <c r="D24" s="61" t="s">
        <v>145</v>
      </c>
      <c r="E24" s="16" t="s">
        <v>146</v>
      </c>
      <c r="F24" s="28"/>
      <c r="G24" s="26">
        <v>29000</v>
      </c>
      <c r="H24" s="29"/>
      <c r="I24" s="30">
        <f>F24+G24-H24</f>
        <v>29000</v>
      </c>
      <c r="J24" s="20"/>
      <c r="K24" s="153" t="s">
        <v>125</v>
      </c>
    </row>
    <row r="25" spans="1:11" ht="75" customHeight="1">
      <c r="A25" s="152">
        <f t="shared" si="2"/>
        <v>19</v>
      </c>
      <c r="B25" s="23" t="s">
        <v>52</v>
      </c>
      <c r="C25" s="59" t="s">
        <v>58</v>
      </c>
      <c r="D25" s="61" t="s">
        <v>147</v>
      </c>
      <c r="E25" s="16" t="s">
        <v>59</v>
      </c>
      <c r="F25" s="29">
        <v>92280</v>
      </c>
      <c r="G25" s="114">
        <v>10680</v>
      </c>
      <c r="H25" s="29"/>
      <c r="I25" s="30">
        <f>F25+G25-H25</f>
        <v>102960</v>
      </c>
      <c r="J25" s="20"/>
      <c r="K25" s="153" t="s">
        <v>125</v>
      </c>
    </row>
    <row r="26" spans="1:11" ht="75" customHeight="1">
      <c r="A26" s="152">
        <f t="shared" si="2"/>
        <v>20</v>
      </c>
      <c r="B26" s="23" t="s">
        <v>52</v>
      </c>
      <c r="C26" s="59" t="s">
        <v>55</v>
      </c>
      <c r="D26" s="61" t="s">
        <v>56</v>
      </c>
      <c r="E26" s="25" t="s">
        <v>45</v>
      </c>
      <c r="F26" s="28"/>
      <c r="G26" s="26">
        <v>2965</v>
      </c>
      <c r="H26" s="29"/>
      <c r="I26" s="30">
        <f t="shared" si="1"/>
        <v>2965</v>
      </c>
      <c r="J26" s="20"/>
      <c r="K26" s="153" t="s">
        <v>125</v>
      </c>
    </row>
    <row r="27" spans="1:11" ht="75" customHeight="1">
      <c r="A27" s="152">
        <f t="shared" si="2"/>
        <v>21</v>
      </c>
      <c r="B27" s="23" t="s">
        <v>52</v>
      </c>
      <c r="C27" s="59" t="s">
        <v>55</v>
      </c>
      <c r="D27" s="24" t="s">
        <v>57</v>
      </c>
      <c r="E27" s="25" t="s">
        <v>13</v>
      </c>
      <c r="F27" s="28"/>
      <c r="G27" s="26">
        <v>2000</v>
      </c>
      <c r="H27" s="29"/>
      <c r="I27" s="30">
        <f t="shared" si="1"/>
        <v>2000</v>
      </c>
      <c r="J27" s="20"/>
      <c r="K27" s="153" t="s">
        <v>125</v>
      </c>
    </row>
    <row r="28" spans="1:11" ht="75" customHeight="1">
      <c r="A28" s="152">
        <f t="shared" si="2"/>
        <v>22</v>
      </c>
      <c r="B28" s="23" t="s">
        <v>52</v>
      </c>
      <c r="C28" s="59" t="s">
        <v>55</v>
      </c>
      <c r="D28" s="24" t="s">
        <v>140</v>
      </c>
      <c r="E28" s="25" t="s">
        <v>45</v>
      </c>
      <c r="F28" s="28"/>
      <c r="G28" s="26">
        <v>5932</v>
      </c>
      <c r="H28" s="29"/>
      <c r="I28" s="30">
        <f t="shared" si="1"/>
        <v>5932</v>
      </c>
      <c r="J28" s="20"/>
      <c r="K28" s="153" t="s">
        <v>125</v>
      </c>
    </row>
    <row r="29" spans="1:11" ht="75" customHeight="1">
      <c r="A29" s="152">
        <f t="shared" si="2"/>
        <v>23</v>
      </c>
      <c r="B29" s="23" t="s">
        <v>52</v>
      </c>
      <c r="C29" s="59" t="s">
        <v>55</v>
      </c>
      <c r="D29" s="24" t="s">
        <v>141</v>
      </c>
      <c r="E29" s="25" t="s">
        <v>45</v>
      </c>
      <c r="F29" s="28"/>
      <c r="G29" s="26">
        <v>25000</v>
      </c>
      <c r="H29" s="29"/>
      <c r="I29" s="30">
        <f t="shared" si="1"/>
        <v>25000</v>
      </c>
      <c r="J29" s="20"/>
      <c r="K29" s="153" t="s">
        <v>125</v>
      </c>
    </row>
    <row r="30" spans="1:11" ht="75" customHeight="1">
      <c r="A30" s="152">
        <f t="shared" si="2"/>
        <v>24</v>
      </c>
      <c r="B30" s="23" t="s">
        <v>52</v>
      </c>
      <c r="C30" s="59" t="s">
        <v>55</v>
      </c>
      <c r="D30" s="24" t="s">
        <v>142</v>
      </c>
      <c r="E30" s="25" t="s">
        <v>13</v>
      </c>
      <c r="F30" s="28"/>
      <c r="G30" s="26">
        <v>100000</v>
      </c>
      <c r="H30" s="29"/>
      <c r="I30" s="30">
        <f t="shared" si="1"/>
        <v>100000</v>
      </c>
      <c r="J30" s="20"/>
      <c r="K30" s="153" t="s">
        <v>125</v>
      </c>
    </row>
    <row r="31" spans="1:11" ht="75" customHeight="1">
      <c r="A31" s="152">
        <f t="shared" si="2"/>
        <v>25</v>
      </c>
      <c r="B31" s="23" t="s">
        <v>52</v>
      </c>
      <c r="C31" s="59" t="s">
        <v>55</v>
      </c>
      <c r="D31" s="24" t="s">
        <v>109</v>
      </c>
      <c r="E31" s="25" t="s">
        <v>45</v>
      </c>
      <c r="F31" s="28"/>
      <c r="G31" s="26">
        <v>5000</v>
      </c>
      <c r="H31" s="29"/>
      <c r="I31" s="30">
        <f>F31+G31-H31</f>
        <v>5000</v>
      </c>
      <c r="J31" s="20"/>
      <c r="K31" s="153" t="s">
        <v>125</v>
      </c>
    </row>
    <row r="32" spans="1:11" ht="75" customHeight="1">
      <c r="A32" s="152">
        <f t="shared" si="2"/>
        <v>26</v>
      </c>
      <c r="B32" s="43" t="s">
        <v>50</v>
      </c>
      <c r="C32" s="76" t="s">
        <v>60</v>
      </c>
      <c r="D32" s="61" t="s">
        <v>61</v>
      </c>
      <c r="E32" s="48" t="s">
        <v>12</v>
      </c>
      <c r="F32" s="29"/>
      <c r="G32" s="29">
        <v>10000</v>
      </c>
      <c r="H32" s="29"/>
      <c r="I32" s="30">
        <f>F32+G32-H32</f>
        <v>10000</v>
      </c>
      <c r="J32" s="60"/>
      <c r="K32" s="153" t="s">
        <v>125</v>
      </c>
    </row>
    <row r="33" spans="1:11" ht="75" customHeight="1">
      <c r="A33" s="152">
        <f t="shared" si="2"/>
        <v>27</v>
      </c>
      <c r="B33" s="41" t="s">
        <v>62</v>
      </c>
      <c r="C33" s="76" t="s">
        <v>60</v>
      </c>
      <c r="D33" s="77" t="s">
        <v>63</v>
      </c>
      <c r="E33" s="48" t="s">
        <v>12</v>
      </c>
      <c r="F33" s="29"/>
      <c r="G33" s="78">
        <v>75000</v>
      </c>
      <c r="H33" s="29"/>
      <c r="I33" s="30">
        <f>F33+G33-H33</f>
        <v>75000</v>
      </c>
      <c r="J33" s="60"/>
      <c r="K33" s="153" t="s">
        <v>125</v>
      </c>
    </row>
    <row r="34" spans="1:11" ht="75" customHeight="1">
      <c r="A34" s="152">
        <f t="shared" si="2"/>
        <v>28</v>
      </c>
      <c r="B34" s="103" t="s">
        <v>52</v>
      </c>
      <c r="C34" s="99" t="s">
        <v>143</v>
      </c>
      <c r="D34" s="104" t="s">
        <v>144</v>
      </c>
      <c r="E34" s="25" t="s">
        <v>15</v>
      </c>
      <c r="F34" s="28"/>
      <c r="G34" s="26">
        <v>5000</v>
      </c>
      <c r="H34" s="29"/>
      <c r="I34" s="30">
        <f t="shared" si="1"/>
        <v>5000</v>
      </c>
      <c r="J34" s="20"/>
      <c r="K34" s="153" t="s">
        <v>125</v>
      </c>
    </row>
    <row r="35" spans="1:11" s="95" customFormat="1" ht="75" customHeight="1">
      <c r="A35" s="152">
        <f t="shared" si="2"/>
        <v>29</v>
      </c>
      <c r="B35" s="103" t="s">
        <v>52</v>
      </c>
      <c r="C35" s="99" t="s">
        <v>143</v>
      </c>
      <c r="D35" s="104" t="s">
        <v>144</v>
      </c>
      <c r="E35" s="105" t="s">
        <v>120</v>
      </c>
      <c r="F35" s="89"/>
      <c r="G35" s="106">
        <v>10000</v>
      </c>
      <c r="H35" s="90"/>
      <c r="I35" s="30">
        <f t="shared" si="1"/>
        <v>10000</v>
      </c>
      <c r="J35" s="20"/>
      <c r="K35" s="154" t="s">
        <v>125</v>
      </c>
    </row>
    <row r="36" spans="1:11" ht="75" customHeight="1">
      <c r="A36" s="152">
        <f t="shared" si="2"/>
        <v>30</v>
      </c>
      <c r="B36" s="43" t="s">
        <v>50</v>
      </c>
      <c r="C36" s="59" t="s">
        <v>64</v>
      </c>
      <c r="D36" s="45" t="s">
        <v>65</v>
      </c>
      <c r="E36" s="38" t="s">
        <v>14</v>
      </c>
      <c r="F36" s="29"/>
      <c r="G36" s="78">
        <v>6000</v>
      </c>
      <c r="H36" s="29"/>
      <c r="I36" s="30">
        <f t="shared" si="1"/>
        <v>6000</v>
      </c>
      <c r="J36" s="60"/>
      <c r="K36" s="153" t="s">
        <v>125</v>
      </c>
    </row>
    <row r="37" spans="1:11" s="58" customFormat="1" ht="75" customHeight="1">
      <c r="A37" s="152">
        <f t="shared" si="2"/>
        <v>31</v>
      </c>
      <c r="B37" s="48" t="s">
        <v>28</v>
      </c>
      <c r="C37" s="76" t="s">
        <v>29</v>
      </c>
      <c r="D37" s="27" t="s">
        <v>30</v>
      </c>
      <c r="E37" s="18" t="s">
        <v>8</v>
      </c>
      <c r="F37" s="29">
        <v>171600</v>
      </c>
      <c r="G37" s="114">
        <v>0</v>
      </c>
      <c r="H37" s="29">
        <v>50000</v>
      </c>
      <c r="I37" s="30">
        <f t="shared" si="1"/>
        <v>121600</v>
      </c>
      <c r="J37" s="20"/>
      <c r="K37" s="153" t="s">
        <v>119</v>
      </c>
    </row>
    <row r="38" spans="1:11" s="58" customFormat="1" ht="75" customHeight="1">
      <c r="A38" s="152">
        <f t="shared" si="2"/>
        <v>32</v>
      </c>
      <c r="B38" s="16" t="s">
        <v>28</v>
      </c>
      <c r="C38" s="120" t="s">
        <v>148</v>
      </c>
      <c r="D38" s="17" t="s">
        <v>32</v>
      </c>
      <c r="E38" s="18" t="s">
        <v>127</v>
      </c>
      <c r="F38" s="30">
        <v>50000</v>
      </c>
      <c r="G38" s="114">
        <v>10000</v>
      </c>
      <c r="H38" s="30">
        <v>0</v>
      </c>
      <c r="I38" s="30">
        <f t="shared" si="1"/>
        <v>60000</v>
      </c>
      <c r="J38" s="20"/>
      <c r="K38" s="158" t="s">
        <v>125</v>
      </c>
    </row>
    <row r="39" spans="1:11" s="58" customFormat="1" ht="75" customHeight="1">
      <c r="A39" s="152">
        <f t="shared" si="2"/>
        <v>33</v>
      </c>
      <c r="B39" s="48" t="s">
        <v>28</v>
      </c>
      <c r="C39" s="76" t="s">
        <v>149</v>
      </c>
      <c r="D39" s="17" t="s">
        <v>33</v>
      </c>
      <c r="E39" s="18" t="s">
        <v>34</v>
      </c>
      <c r="F39" s="30">
        <v>302000</v>
      </c>
      <c r="G39" s="114">
        <v>0</v>
      </c>
      <c r="H39" s="30">
        <v>20000</v>
      </c>
      <c r="I39" s="30">
        <f t="shared" si="1"/>
        <v>282000</v>
      </c>
      <c r="J39" s="20"/>
      <c r="K39" s="158" t="s">
        <v>119</v>
      </c>
    </row>
    <row r="40" spans="1:11" s="58" customFormat="1" ht="75" customHeight="1">
      <c r="A40" s="152">
        <f t="shared" si="2"/>
        <v>34</v>
      </c>
      <c r="B40" s="16" t="s">
        <v>28</v>
      </c>
      <c r="C40" s="120" t="s">
        <v>35</v>
      </c>
      <c r="D40" s="17" t="s">
        <v>36</v>
      </c>
      <c r="E40" s="18" t="s">
        <v>12</v>
      </c>
      <c r="F40" s="30">
        <v>20000</v>
      </c>
      <c r="G40" s="114">
        <v>0</v>
      </c>
      <c r="H40" s="30">
        <v>10000</v>
      </c>
      <c r="I40" s="30">
        <f t="shared" si="1"/>
        <v>10000</v>
      </c>
      <c r="J40" s="20"/>
      <c r="K40" s="158" t="s">
        <v>119</v>
      </c>
    </row>
    <row r="41" spans="1:11" s="58" customFormat="1" ht="75" customHeight="1">
      <c r="A41" s="152">
        <f t="shared" si="2"/>
        <v>35</v>
      </c>
      <c r="B41" s="16" t="s">
        <v>28</v>
      </c>
      <c r="C41" s="120" t="s">
        <v>35</v>
      </c>
      <c r="D41" s="27" t="s">
        <v>37</v>
      </c>
      <c r="E41" s="18" t="s">
        <v>38</v>
      </c>
      <c r="F41" s="29">
        <v>3000</v>
      </c>
      <c r="G41" s="114">
        <v>0</v>
      </c>
      <c r="H41" s="29">
        <v>3000</v>
      </c>
      <c r="I41" s="30">
        <f t="shared" si="1"/>
        <v>0</v>
      </c>
      <c r="J41" s="20"/>
      <c r="K41" s="153" t="s">
        <v>119</v>
      </c>
    </row>
    <row r="42" spans="1:11" s="58" customFormat="1" ht="75" customHeight="1">
      <c r="A42" s="152">
        <f t="shared" si="2"/>
        <v>36</v>
      </c>
      <c r="B42" s="48" t="s">
        <v>28</v>
      </c>
      <c r="C42" s="76" t="s">
        <v>39</v>
      </c>
      <c r="D42" s="27" t="s">
        <v>150</v>
      </c>
      <c r="E42" s="18" t="s">
        <v>15</v>
      </c>
      <c r="F42" s="29">
        <v>180000</v>
      </c>
      <c r="G42" s="114">
        <v>0</v>
      </c>
      <c r="H42" s="29">
        <v>20000</v>
      </c>
      <c r="I42" s="30">
        <f t="shared" si="1"/>
        <v>160000</v>
      </c>
      <c r="J42" s="20"/>
      <c r="K42" s="153" t="s">
        <v>119</v>
      </c>
    </row>
    <row r="43" spans="1:11" s="58" customFormat="1" ht="75" customHeight="1">
      <c r="A43" s="152">
        <f t="shared" si="2"/>
        <v>37</v>
      </c>
      <c r="B43" s="23" t="s">
        <v>151</v>
      </c>
      <c r="C43" s="59" t="s">
        <v>99</v>
      </c>
      <c r="D43" s="61" t="s">
        <v>152</v>
      </c>
      <c r="E43" s="16" t="s">
        <v>129</v>
      </c>
      <c r="F43" s="29"/>
      <c r="G43" s="114">
        <v>25000</v>
      </c>
      <c r="H43" s="29"/>
      <c r="I43" s="30">
        <f t="shared" si="1"/>
        <v>25000</v>
      </c>
      <c r="J43" s="20"/>
      <c r="K43" s="153" t="s">
        <v>125</v>
      </c>
    </row>
    <row r="44" spans="1:11" s="58" customFormat="1" ht="75" customHeight="1">
      <c r="A44" s="152">
        <f t="shared" si="2"/>
        <v>38</v>
      </c>
      <c r="B44" s="23" t="s">
        <v>151</v>
      </c>
      <c r="C44" s="59" t="s">
        <v>100</v>
      </c>
      <c r="D44" s="61" t="s">
        <v>40</v>
      </c>
      <c r="E44" s="16" t="s">
        <v>129</v>
      </c>
      <c r="F44" s="29"/>
      <c r="G44" s="114">
        <v>50000</v>
      </c>
      <c r="H44" s="29"/>
      <c r="I44" s="30">
        <f t="shared" si="1"/>
        <v>50000</v>
      </c>
      <c r="J44" s="20"/>
      <c r="K44" s="153" t="s">
        <v>125</v>
      </c>
    </row>
    <row r="45" spans="1:11" s="58" customFormat="1" ht="75" customHeight="1">
      <c r="A45" s="152">
        <f t="shared" si="2"/>
        <v>39</v>
      </c>
      <c r="B45" s="23" t="s">
        <v>151</v>
      </c>
      <c r="C45" s="59" t="s">
        <v>101</v>
      </c>
      <c r="D45" s="61" t="s">
        <v>153</v>
      </c>
      <c r="E45" s="16" t="s">
        <v>41</v>
      </c>
      <c r="F45" s="29"/>
      <c r="G45" s="114">
        <v>40000</v>
      </c>
      <c r="H45" s="29"/>
      <c r="I45" s="30">
        <f t="shared" si="1"/>
        <v>40000</v>
      </c>
      <c r="J45" s="20"/>
      <c r="K45" s="153" t="s">
        <v>125</v>
      </c>
    </row>
    <row r="46" spans="1:11" s="58" customFormat="1" ht="75" customHeight="1">
      <c r="A46" s="152">
        <f t="shared" si="2"/>
        <v>40</v>
      </c>
      <c r="B46" s="23" t="s">
        <v>151</v>
      </c>
      <c r="C46" s="59" t="s">
        <v>102</v>
      </c>
      <c r="D46" s="61" t="s">
        <v>42</v>
      </c>
      <c r="E46" s="16" t="s">
        <v>129</v>
      </c>
      <c r="F46" s="29"/>
      <c r="G46" s="114">
        <v>55000</v>
      </c>
      <c r="H46" s="29"/>
      <c r="I46" s="30">
        <f t="shared" si="1"/>
        <v>55000</v>
      </c>
      <c r="J46" s="20"/>
      <c r="K46" s="153" t="s">
        <v>125</v>
      </c>
    </row>
    <row r="47" spans="1:11" s="58" customFormat="1" ht="75" customHeight="1">
      <c r="A47" s="152">
        <f t="shared" si="2"/>
        <v>41</v>
      </c>
      <c r="B47" s="23" t="s">
        <v>151</v>
      </c>
      <c r="C47" s="59" t="s">
        <v>103</v>
      </c>
      <c r="D47" s="24" t="s">
        <v>43</v>
      </c>
      <c r="E47" s="16" t="s">
        <v>129</v>
      </c>
      <c r="F47" s="29"/>
      <c r="G47" s="114">
        <v>30000</v>
      </c>
      <c r="H47" s="29"/>
      <c r="I47" s="30">
        <f t="shared" si="1"/>
        <v>30000</v>
      </c>
      <c r="J47" s="20"/>
      <c r="K47" s="153" t="s">
        <v>125</v>
      </c>
    </row>
    <row r="48" spans="1:11" ht="75" customHeight="1">
      <c r="A48" s="152">
        <f t="shared" si="2"/>
        <v>42</v>
      </c>
      <c r="B48" s="23" t="s">
        <v>151</v>
      </c>
      <c r="C48" s="99" t="s">
        <v>104</v>
      </c>
      <c r="D48" s="40" t="s">
        <v>108</v>
      </c>
      <c r="E48" s="16" t="s">
        <v>129</v>
      </c>
      <c r="F48" s="29"/>
      <c r="G48" s="114">
        <v>36000</v>
      </c>
      <c r="H48" s="29"/>
      <c r="I48" s="30">
        <f t="shared" si="1"/>
        <v>36000</v>
      </c>
      <c r="J48" s="20"/>
      <c r="K48" s="153" t="s">
        <v>125</v>
      </c>
    </row>
    <row r="49" spans="1:29" ht="75" customHeight="1">
      <c r="A49" s="152">
        <f t="shared" si="2"/>
        <v>43</v>
      </c>
      <c r="B49" s="23" t="s">
        <v>151</v>
      </c>
      <c r="C49" s="99" t="s">
        <v>44</v>
      </c>
      <c r="D49" s="61" t="s">
        <v>92</v>
      </c>
      <c r="E49" s="16" t="s">
        <v>41</v>
      </c>
      <c r="F49" s="29">
        <v>40000</v>
      </c>
      <c r="G49" s="114">
        <v>20000</v>
      </c>
      <c r="H49" s="29">
        <v>0</v>
      </c>
      <c r="I49" s="30">
        <f t="shared" si="1"/>
        <v>60000</v>
      </c>
      <c r="J49" s="20"/>
      <c r="K49" s="153" t="s">
        <v>125</v>
      </c>
    </row>
    <row r="50" spans="1:29" ht="75" customHeight="1">
      <c r="A50" s="152">
        <f t="shared" si="2"/>
        <v>44</v>
      </c>
      <c r="B50" s="43" t="s">
        <v>28</v>
      </c>
      <c r="C50" s="121" t="s">
        <v>31</v>
      </c>
      <c r="D50" s="45" t="s">
        <v>91</v>
      </c>
      <c r="E50" s="38" t="s">
        <v>11</v>
      </c>
      <c r="F50" s="29"/>
      <c r="G50" s="29">
        <v>20000</v>
      </c>
      <c r="H50" s="29"/>
      <c r="I50" s="30">
        <f t="shared" si="1"/>
        <v>20000</v>
      </c>
      <c r="J50" s="20"/>
      <c r="K50" s="153" t="s">
        <v>125</v>
      </c>
    </row>
    <row r="51" spans="1:29" s="84" customFormat="1" ht="75" customHeight="1">
      <c r="A51" s="152">
        <f t="shared" si="2"/>
        <v>45</v>
      </c>
      <c r="B51" s="16" t="s">
        <v>80</v>
      </c>
      <c r="C51" s="76" t="s">
        <v>81</v>
      </c>
      <c r="D51" s="17" t="s">
        <v>154</v>
      </c>
      <c r="E51" s="18" t="s">
        <v>8</v>
      </c>
      <c r="F51" s="30">
        <v>367000</v>
      </c>
      <c r="G51" s="114">
        <v>0</v>
      </c>
      <c r="H51" s="30">
        <v>129000</v>
      </c>
      <c r="I51" s="30">
        <f t="shared" si="1"/>
        <v>238000</v>
      </c>
      <c r="J51" s="19"/>
      <c r="K51" s="158" t="s">
        <v>119</v>
      </c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</row>
    <row r="52" spans="1:29" s="84" customFormat="1" ht="75" customHeight="1">
      <c r="A52" s="152">
        <f t="shared" si="2"/>
        <v>46</v>
      </c>
      <c r="B52" s="16" t="s">
        <v>80</v>
      </c>
      <c r="C52" s="120" t="s">
        <v>82</v>
      </c>
      <c r="D52" s="17" t="s">
        <v>379</v>
      </c>
      <c r="E52" s="18" t="s">
        <v>8</v>
      </c>
      <c r="F52" s="30">
        <v>190000</v>
      </c>
      <c r="G52" s="114">
        <v>0</v>
      </c>
      <c r="H52" s="30">
        <v>50000</v>
      </c>
      <c r="I52" s="30">
        <f t="shared" si="1"/>
        <v>140000</v>
      </c>
      <c r="J52" s="19"/>
      <c r="K52" s="158" t="s">
        <v>119</v>
      </c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</row>
    <row r="53" spans="1:29" s="84" customFormat="1" ht="75" customHeight="1">
      <c r="A53" s="152">
        <f t="shared" si="2"/>
        <v>47</v>
      </c>
      <c r="B53" s="16" t="s">
        <v>80</v>
      </c>
      <c r="C53" s="76" t="s">
        <v>83</v>
      </c>
      <c r="D53" s="27" t="s">
        <v>84</v>
      </c>
      <c r="E53" s="18" t="s">
        <v>8</v>
      </c>
      <c r="F53" s="29">
        <v>677400</v>
      </c>
      <c r="G53" s="114">
        <v>0</v>
      </c>
      <c r="H53" s="29">
        <v>50000</v>
      </c>
      <c r="I53" s="30">
        <f t="shared" si="1"/>
        <v>627400</v>
      </c>
      <c r="J53" s="19"/>
      <c r="K53" s="153" t="s">
        <v>119</v>
      </c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</row>
    <row r="54" spans="1:29" s="84" customFormat="1" ht="75" customHeight="1">
      <c r="A54" s="152">
        <f t="shared" si="2"/>
        <v>48</v>
      </c>
      <c r="B54" s="79" t="s">
        <v>85</v>
      </c>
      <c r="C54" s="123" t="s">
        <v>86</v>
      </c>
      <c r="D54" s="53" t="s">
        <v>155</v>
      </c>
      <c r="E54" s="54" t="s">
        <v>48</v>
      </c>
      <c r="F54" s="55">
        <v>5000</v>
      </c>
      <c r="G54" s="55">
        <v>0</v>
      </c>
      <c r="H54" s="55">
        <v>1000</v>
      </c>
      <c r="I54" s="30">
        <f t="shared" si="1"/>
        <v>4000</v>
      </c>
      <c r="J54" s="92"/>
      <c r="K54" s="159" t="s">
        <v>87</v>
      </c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</row>
    <row r="55" spans="1:29" s="84" customFormat="1" ht="75" customHeight="1">
      <c r="A55" s="152">
        <f t="shared" si="2"/>
        <v>49</v>
      </c>
      <c r="B55" s="79" t="s">
        <v>85</v>
      </c>
      <c r="C55" s="123" t="s">
        <v>86</v>
      </c>
      <c r="D55" s="53" t="s">
        <v>156</v>
      </c>
      <c r="E55" s="54" t="s">
        <v>88</v>
      </c>
      <c r="F55" s="55">
        <v>0</v>
      </c>
      <c r="G55" s="55">
        <v>1000</v>
      </c>
      <c r="H55" s="55">
        <v>0</v>
      </c>
      <c r="I55" s="30">
        <f t="shared" si="1"/>
        <v>1000</v>
      </c>
      <c r="J55" s="92"/>
      <c r="K55" s="159" t="s">
        <v>87</v>
      </c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</row>
    <row r="56" spans="1:29" s="21" customFormat="1" ht="75" customHeight="1">
      <c r="A56" s="152">
        <f t="shared" si="2"/>
        <v>50</v>
      </c>
      <c r="B56" s="16" t="s">
        <v>157</v>
      </c>
      <c r="C56" s="120" t="s">
        <v>158</v>
      </c>
      <c r="D56" s="17" t="s">
        <v>159</v>
      </c>
      <c r="E56" s="18" t="s">
        <v>160</v>
      </c>
      <c r="F56" s="30">
        <v>0</v>
      </c>
      <c r="G56" s="114">
        <v>70000</v>
      </c>
      <c r="H56" s="30">
        <v>0</v>
      </c>
      <c r="I56" s="30">
        <f t="shared" si="1"/>
        <v>70000</v>
      </c>
      <c r="J56" s="20"/>
      <c r="K56" s="158" t="s">
        <v>161</v>
      </c>
    </row>
    <row r="57" spans="1:29" s="21" customFormat="1" ht="75" customHeight="1">
      <c r="A57" s="152">
        <f t="shared" si="2"/>
        <v>51</v>
      </c>
      <c r="B57" s="23" t="s">
        <v>165</v>
      </c>
      <c r="C57" s="120" t="s">
        <v>158</v>
      </c>
      <c r="D57" s="99" t="s">
        <v>166</v>
      </c>
      <c r="E57" s="25" t="s">
        <v>167</v>
      </c>
      <c r="F57" s="29"/>
      <c r="G57" s="114">
        <v>20000</v>
      </c>
      <c r="H57" s="29">
        <v>0</v>
      </c>
      <c r="I57" s="30">
        <f t="shared" si="1"/>
        <v>20000</v>
      </c>
      <c r="J57" s="20"/>
      <c r="K57" s="153" t="s">
        <v>161</v>
      </c>
    </row>
    <row r="58" spans="1:29" s="22" customFormat="1" ht="75" customHeight="1">
      <c r="A58" s="152">
        <f t="shared" si="2"/>
        <v>52</v>
      </c>
      <c r="B58" s="23" t="s">
        <v>165</v>
      </c>
      <c r="C58" s="120" t="s">
        <v>158</v>
      </c>
      <c r="D58" s="40" t="s">
        <v>168</v>
      </c>
      <c r="E58" s="16" t="s">
        <v>167</v>
      </c>
      <c r="F58" s="29"/>
      <c r="G58" s="114">
        <v>30000</v>
      </c>
      <c r="H58" s="29"/>
      <c r="I58" s="30">
        <f t="shared" si="1"/>
        <v>30000</v>
      </c>
      <c r="J58" s="20"/>
      <c r="K58" s="153" t="s">
        <v>161</v>
      </c>
    </row>
    <row r="59" spans="1:29" s="22" customFormat="1" ht="75" customHeight="1">
      <c r="A59" s="152">
        <f t="shared" si="2"/>
        <v>53</v>
      </c>
      <c r="B59" s="16" t="s">
        <v>157</v>
      </c>
      <c r="C59" s="120" t="s">
        <v>162</v>
      </c>
      <c r="D59" s="17" t="s">
        <v>163</v>
      </c>
      <c r="E59" s="18" t="s">
        <v>164</v>
      </c>
      <c r="F59" s="30"/>
      <c r="G59" s="114">
        <v>20000</v>
      </c>
      <c r="H59" s="30">
        <v>0</v>
      </c>
      <c r="I59" s="30">
        <f>F59+G59-H59</f>
        <v>20000</v>
      </c>
      <c r="J59" s="20"/>
      <c r="K59" s="158" t="s">
        <v>161</v>
      </c>
    </row>
    <row r="60" spans="1:29" s="21" customFormat="1" ht="75" customHeight="1">
      <c r="A60" s="152">
        <f t="shared" si="2"/>
        <v>54</v>
      </c>
      <c r="B60" s="41" t="s">
        <v>16</v>
      </c>
      <c r="C60" s="76" t="s">
        <v>162</v>
      </c>
      <c r="D60" s="42" t="s">
        <v>17</v>
      </c>
      <c r="E60" s="38" t="s">
        <v>169</v>
      </c>
      <c r="F60" s="29"/>
      <c r="G60" s="66">
        <v>25000</v>
      </c>
      <c r="H60" s="29">
        <v>0</v>
      </c>
      <c r="I60" s="30">
        <f t="shared" si="1"/>
        <v>25000</v>
      </c>
      <c r="J60" s="20"/>
      <c r="K60" s="153" t="s">
        <v>161</v>
      </c>
    </row>
    <row r="61" spans="1:29" s="21" customFormat="1" ht="75" customHeight="1">
      <c r="A61" s="152">
        <f t="shared" si="2"/>
        <v>55</v>
      </c>
      <c r="B61" s="16" t="s">
        <v>170</v>
      </c>
      <c r="C61" s="120" t="s">
        <v>171</v>
      </c>
      <c r="D61" s="17" t="s">
        <v>349</v>
      </c>
      <c r="E61" s="18" t="s">
        <v>172</v>
      </c>
      <c r="F61" s="30">
        <v>51000</v>
      </c>
      <c r="G61" s="114">
        <v>14000</v>
      </c>
      <c r="H61" s="30">
        <v>0</v>
      </c>
      <c r="I61" s="30">
        <f t="shared" si="1"/>
        <v>65000</v>
      </c>
      <c r="J61" s="20"/>
      <c r="K61" s="158" t="s">
        <v>161</v>
      </c>
    </row>
    <row r="62" spans="1:29" s="21" customFormat="1" ht="75" customHeight="1">
      <c r="A62" s="152">
        <f t="shared" si="2"/>
        <v>56</v>
      </c>
      <c r="B62" s="16" t="s">
        <v>170</v>
      </c>
      <c r="C62" s="120" t="s">
        <v>173</v>
      </c>
      <c r="D62" s="17" t="s">
        <v>174</v>
      </c>
      <c r="E62" s="18" t="s">
        <v>172</v>
      </c>
      <c r="F62" s="30">
        <v>20000</v>
      </c>
      <c r="G62" s="114">
        <v>6000</v>
      </c>
      <c r="H62" s="30">
        <v>0</v>
      </c>
      <c r="I62" s="30">
        <f t="shared" si="1"/>
        <v>26000</v>
      </c>
      <c r="J62" s="20"/>
      <c r="K62" s="158" t="s">
        <v>161</v>
      </c>
    </row>
    <row r="63" spans="1:29" s="21" customFormat="1" ht="75" customHeight="1">
      <c r="A63" s="152">
        <f t="shared" si="2"/>
        <v>57</v>
      </c>
      <c r="B63" s="23" t="s">
        <v>182</v>
      </c>
      <c r="C63" s="59" t="s">
        <v>94</v>
      </c>
      <c r="D63" s="24" t="s">
        <v>186</v>
      </c>
      <c r="E63" s="25" t="s">
        <v>187</v>
      </c>
      <c r="F63" s="29">
        <v>97880</v>
      </c>
      <c r="G63" s="114">
        <v>5600</v>
      </c>
      <c r="H63" s="29">
        <v>0</v>
      </c>
      <c r="I63" s="30">
        <f>F63+G63-H63</f>
        <v>103480</v>
      </c>
      <c r="J63" s="20"/>
      <c r="K63" s="153" t="s">
        <v>161</v>
      </c>
    </row>
    <row r="64" spans="1:29" s="21" customFormat="1" ht="75" customHeight="1">
      <c r="A64" s="152">
        <f t="shared" si="2"/>
        <v>58</v>
      </c>
      <c r="B64" s="16" t="s">
        <v>170</v>
      </c>
      <c r="C64" s="120" t="s">
        <v>175</v>
      </c>
      <c r="D64" s="17" t="s">
        <v>176</v>
      </c>
      <c r="E64" s="18" t="s">
        <v>177</v>
      </c>
      <c r="F64" s="30">
        <v>20000</v>
      </c>
      <c r="G64" s="114">
        <v>10000</v>
      </c>
      <c r="H64" s="30">
        <v>0</v>
      </c>
      <c r="I64" s="30">
        <f t="shared" si="1"/>
        <v>30000</v>
      </c>
      <c r="J64" s="20"/>
      <c r="K64" s="158" t="s">
        <v>161</v>
      </c>
    </row>
    <row r="65" spans="1:11" s="22" customFormat="1" ht="75" customHeight="1">
      <c r="A65" s="152">
        <f t="shared" si="2"/>
        <v>59</v>
      </c>
      <c r="B65" s="16" t="s">
        <v>170</v>
      </c>
      <c r="C65" s="120" t="s">
        <v>178</v>
      </c>
      <c r="D65" s="17" t="s">
        <v>179</v>
      </c>
      <c r="E65" s="18" t="s">
        <v>180</v>
      </c>
      <c r="F65" s="30">
        <v>1900000</v>
      </c>
      <c r="G65" s="114">
        <v>0</v>
      </c>
      <c r="H65" s="30">
        <v>1900000</v>
      </c>
      <c r="I65" s="30">
        <f t="shared" si="1"/>
        <v>0</v>
      </c>
      <c r="J65" s="20"/>
      <c r="K65" s="158" t="s">
        <v>181</v>
      </c>
    </row>
    <row r="66" spans="1:11" s="21" customFormat="1" ht="75" customHeight="1">
      <c r="A66" s="152">
        <f t="shared" si="2"/>
        <v>60</v>
      </c>
      <c r="B66" s="23" t="s">
        <v>182</v>
      </c>
      <c r="C66" s="59" t="s">
        <v>183</v>
      </c>
      <c r="D66" s="24" t="s">
        <v>184</v>
      </c>
      <c r="E66" s="25" t="s">
        <v>185</v>
      </c>
      <c r="F66" s="29"/>
      <c r="G66" s="114">
        <v>50000</v>
      </c>
      <c r="H66" s="29"/>
      <c r="I66" s="30">
        <f t="shared" si="1"/>
        <v>50000</v>
      </c>
      <c r="J66" s="20"/>
      <c r="K66" s="153" t="s">
        <v>161</v>
      </c>
    </row>
    <row r="67" spans="1:11" s="21" customFormat="1" ht="75" customHeight="1">
      <c r="A67" s="152">
        <f t="shared" si="2"/>
        <v>61</v>
      </c>
      <c r="B67" s="31" t="s">
        <v>170</v>
      </c>
      <c r="C67" s="124" t="s">
        <v>188</v>
      </c>
      <c r="D67" s="32" t="s">
        <v>189</v>
      </c>
      <c r="E67" s="33" t="s">
        <v>342</v>
      </c>
      <c r="F67" s="115"/>
      <c r="G67" s="34">
        <v>100000</v>
      </c>
      <c r="H67" s="34"/>
      <c r="I67" s="30">
        <f t="shared" si="1"/>
        <v>100000</v>
      </c>
      <c r="J67" s="35"/>
      <c r="K67" s="153" t="s">
        <v>161</v>
      </c>
    </row>
    <row r="68" spans="1:11" ht="75" customHeight="1">
      <c r="A68" s="152">
        <f t="shared" si="2"/>
        <v>62</v>
      </c>
      <c r="B68" s="51" t="s">
        <v>190</v>
      </c>
      <c r="C68" s="72" t="s">
        <v>191</v>
      </c>
      <c r="D68" s="68" t="s">
        <v>348</v>
      </c>
      <c r="E68" s="67" t="s">
        <v>192</v>
      </c>
      <c r="F68" s="130">
        <v>2585</v>
      </c>
      <c r="G68" s="130">
        <v>0</v>
      </c>
      <c r="H68" s="130">
        <v>0</v>
      </c>
      <c r="I68" s="30">
        <f t="shared" si="1"/>
        <v>2585</v>
      </c>
      <c r="J68" s="64"/>
      <c r="K68" s="159" t="s">
        <v>193</v>
      </c>
    </row>
    <row r="69" spans="1:11" ht="75" customHeight="1">
      <c r="A69" s="152">
        <f t="shared" si="2"/>
        <v>63</v>
      </c>
      <c r="B69" s="23" t="s">
        <v>194</v>
      </c>
      <c r="C69" s="59" t="s">
        <v>195</v>
      </c>
      <c r="D69" s="61" t="s">
        <v>196</v>
      </c>
      <c r="E69" s="16" t="s">
        <v>185</v>
      </c>
      <c r="F69" s="29"/>
      <c r="G69" s="114">
        <v>40000</v>
      </c>
      <c r="H69" s="29"/>
      <c r="I69" s="30">
        <f t="shared" si="1"/>
        <v>40000</v>
      </c>
      <c r="J69" s="19"/>
      <c r="K69" s="153" t="s">
        <v>161</v>
      </c>
    </row>
    <row r="70" spans="1:11" ht="75" customHeight="1">
      <c r="A70" s="152">
        <f t="shared" si="2"/>
        <v>64</v>
      </c>
      <c r="B70" s="23" t="s">
        <v>194</v>
      </c>
      <c r="C70" s="59" t="s">
        <v>197</v>
      </c>
      <c r="D70" s="61" t="s">
        <v>198</v>
      </c>
      <c r="E70" s="16" t="s">
        <v>185</v>
      </c>
      <c r="F70" s="29"/>
      <c r="G70" s="114">
        <v>16000</v>
      </c>
      <c r="H70" s="29"/>
      <c r="I70" s="30">
        <f t="shared" si="1"/>
        <v>16000</v>
      </c>
      <c r="J70" s="19"/>
      <c r="K70" s="153" t="s">
        <v>161</v>
      </c>
    </row>
    <row r="71" spans="1:11" s="58" customFormat="1" ht="75" customHeight="1">
      <c r="A71" s="152">
        <f t="shared" si="2"/>
        <v>65</v>
      </c>
      <c r="B71" s="23" t="s">
        <v>199</v>
      </c>
      <c r="C71" s="59" t="s">
        <v>200</v>
      </c>
      <c r="D71" s="61" t="s">
        <v>201</v>
      </c>
      <c r="E71" s="16" t="s">
        <v>185</v>
      </c>
      <c r="F71" s="29"/>
      <c r="G71" s="114">
        <v>80000</v>
      </c>
      <c r="H71" s="29"/>
      <c r="I71" s="30">
        <f t="shared" si="1"/>
        <v>80000</v>
      </c>
      <c r="J71" s="20"/>
      <c r="K71" s="153" t="s">
        <v>161</v>
      </c>
    </row>
    <row r="72" spans="1:11" s="58" customFormat="1" ht="75" customHeight="1">
      <c r="A72" s="152">
        <f t="shared" si="2"/>
        <v>66</v>
      </c>
      <c r="B72" s="23" t="s">
        <v>199</v>
      </c>
      <c r="C72" s="59" t="s">
        <v>200</v>
      </c>
      <c r="D72" s="61" t="s">
        <v>202</v>
      </c>
      <c r="E72" s="16" t="s">
        <v>185</v>
      </c>
      <c r="F72" s="29"/>
      <c r="G72" s="114">
        <v>50000</v>
      </c>
      <c r="H72" s="29"/>
      <c r="I72" s="30">
        <f t="shared" ref="I72:I136" si="3">F72+G72-H72</f>
        <v>50000</v>
      </c>
      <c r="J72" s="20"/>
      <c r="K72" s="153" t="s">
        <v>161</v>
      </c>
    </row>
    <row r="73" spans="1:11" s="58" customFormat="1" ht="75" customHeight="1">
      <c r="A73" s="152">
        <f t="shared" si="2"/>
        <v>67</v>
      </c>
      <c r="B73" s="23" t="s">
        <v>199</v>
      </c>
      <c r="C73" s="59" t="s">
        <v>200</v>
      </c>
      <c r="D73" s="61" t="s">
        <v>203</v>
      </c>
      <c r="E73" s="16" t="s">
        <v>185</v>
      </c>
      <c r="F73" s="29"/>
      <c r="G73" s="114">
        <v>100000</v>
      </c>
      <c r="H73" s="29"/>
      <c r="I73" s="30">
        <f t="shared" si="3"/>
        <v>100000</v>
      </c>
      <c r="J73" s="20"/>
      <c r="K73" s="153" t="s">
        <v>161</v>
      </c>
    </row>
    <row r="74" spans="1:11" s="58" customFormat="1" ht="75" customHeight="1">
      <c r="A74" s="152">
        <f t="shared" si="2"/>
        <v>68</v>
      </c>
      <c r="B74" s="23" t="s">
        <v>199</v>
      </c>
      <c r="C74" s="59" t="s">
        <v>204</v>
      </c>
      <c r="D74" s="24" t="s">
        <v>205</v>
      </c>
      <c r="E74" s="25" t="s">
        <v>185</v>
      </c>
      <c r="F74" s="29"/>
      <c r="G74" s="114">
        <v>50000</v>
      </c>
      <c r="H74" s="29"/>
      <c r="I74" s="30">
        <f t="shared" si="3"/>
        <v>50000</v>
      </c>
      <c r="J74" s="20"/>
      <c r="K74" s="153" t="s">
        <v>161</v>
      </c>
    </row>
    <row r="75" spans="1:11" s="58" customFormat="1" ht="75" customHeight="1">
      <c r="A75" s="152">
        <f t="shared" si="2"/>
        <v>69</v>
      </c>
      <c r="B75" s="23" t="s">
        <v>199</v>
      </c>
      <c r="C75" s="59" t="s">
        <v>204</v>
      </c>
      <c r="D75" s="24" t="s">
        <v>206</v>
      </c>
      <c r="E75" s="25" t="s">
        <v>185</v>
      </c>
      <c r="F75" s="29"/>
      <c r="G75" s="114">
        <v>40000</v>
      </c>
      <c r="H75" s="29"/>
      <c r="I75" s="30">
        <f t="shared" si="3"/>
        <v>40000</v>
      </c>
      <c r="J75" s="20"/>
      <c r="K75" s="153" t="s">
        <v>161</v>
      </c>
    </row>
    <row r="76" spans="1:11" s="58" customFormat="1" ht="75" customHeight="1">
      <c r="A76" s="152">
        <f t="shared" si="2"/>
        <v>70</v>
      </c>
      <c r="B76" s="23" t="s">
        <v>199</v>
      </c>
      <c r="C76" s="59" t="s">
        <v>207</v>
      </c>
      <c r="D76" s="61" t="s">
        <v>208</v>
      </c>
      <c r="E76" s="16" t="s">
        <v>185</v>
      </c>
      <c r="F76" s="29"/>
      <c r="G76" s="114">
        <v>40000</v>
      </c>
      <c r="H76" s="29"/>
      <c r="I76" s="30">
        <f t="shared" si="3"/>
        <v>40000</v>
      </c>
      <c r="J76" s="20"/>
      <c r="K76" s="153" t="s">
        <v>161</v>
      </c>
    </row>
    <row r="77" spans="1:11" s="58" customFormat="1" ht="75" customHeight="1">
      <c r="A77" s="152">
        <f t="shared" si="2"/>
        <v>71</v>
      </c>
      <c r="B77" s="23" t="s">
        <v>199</v>
      </c>
      <c r="C77" s="59" t="s">
        <v>209</v>
      </c>
      <c r="D77" s="61" t="s">
        <v>210</v>
      </c>
      <c r="E77" s="16" t="s">
        <v>185</v>
      </c>
      <c r="F77" s="29"/>
      <c r="G77" s="114">
        <v>180000</v>
      </c>
      <c r="H77" s="29"/>
      <c r="I77" s="30">
        <f t="shared" si="3"/>
        <v>180000</v>
      </c>
      <c r="J77" s="20"/>
      <c r="K77" s="153" t="s">
        <v>161</v>
      </c>
    </row>
    <row r="78" spans="1:11" s="58" customFormat="1" ht="75" customHeight="1">
      <c r="A78" s="152">
        <f t="shared" ref="A78:A141" si="4">ROW()-6</f>
        <v>72</v>
      </c>
      <c r="B78" s="41" t="s">
        <v>199</v>
      </c>
      <c r="C78" s="76" t="s">
        <v>209</v>
      </c>
      <c r="D78" s="65" t="s">
        <v>350</v>
      </c>
      <c r="E78" s="38" t="s">
        <v>180</v>
      </c>
      <c r="F78" s="29">
        <v>100000</v>
      </c>
      <c r="G78" s="66">
        <v>20000</v>
      </c>
      <c r="H78" s="29"/>
      <c r="I78" s="30">
        <f>F78+G78-H78</f>
        <v>120000</v>
      </c>
      <c r="J78" s="60"/>
      <c r="K78" s="153" t="s">
        <v>161</v>
      </c>
    </row>
    <row r="79" spans="1:11" s="58" customFormat="1" ht="75" customHeight="1">
      <c r="A79" s="152">
        <f t="shared" si="4"/>
        <v>73</v>
      </c>
      <c r="B79" s="23" t="s">
        <v>199</v>
      </c>
      <c r="C79" s="59" t="s">
        <v>211</v>
      </c>
      <c r="D79" s="61" t="s">
        <v>212</v>
      </c>
      <c r="E79" s="16" t="s">
        <v>185</v>
      </c>
      <c r="F79" s="29"/>
      <c r="G79" s="114">
        <v>100000</v>
      </c>
      <c r="H79" s="29"/>
      <c r="I79" s="30">
        <f t="shared" si="3"/>
        <v>100000</v>
      </c>
      <c r="J79" s="20"/>
      <c r="K79" s="153" t="s">
        <v>161</v>
      </c>
    </row>
    <row r="80" spans="1:11" s="58" customFormat="1" ht="75" customHeight="1">
      <c r="A80" s="152">
        <f t="shared" si="4"/>
        <v>74</v>
      </c>
      <c r="B80" s="41" t="s">
        <v>27</v>
      </c>
      <c r="C80" s="76" t="s">
        <v>213</v>
      </c>
      <c r="D80" s="65" t="s">
        <v>214</v>
      </c>
      <c r="E80" s="16" t="s">
        <v>185</v>
      </c>
      <c r="F80" s="29"/>
      <c r="G80" s="66">
        <v>50000</v>
      </c>
      <c r="H80" s="29"/>
      <c r="I80" s="30">
        <f t="shared" si="3"/>
        <v>50000</v>
      </c>
      <c r="J80" s="60"/>
      <c r="K80" s="153" t="s">
        <v>161</v>
      </c>
    </row>
    <row r="81" spans="1:29" ht="75" customHeight="1">
      <c r="A81" s="152">
        <f t="shared" si="4"/>
        <v>75</v>
      </c>
      <c r="B81" s="23" t="s">
        <v>215</v>
      </c>
      <c r="C81" s="59" t="s">
        <v>216</v>
      </c>
      <c r="D81" s="24" t="s">
        <v>217</v>
      </c>
      <c r="E81" s="73" t="s">
        <v>218</v>
      </c>
      <c r="F81" s="29"/>
      <c r="G81" s="114">
        <v>24000</v>
      </c>
      <c r="H81" s="29">
        <v>0</v>
      </c>
      <c r="I81" s="30">
        <f t="shared" si="3"/>
        <v>24000</v>
      </c>
      <c r="J81" s="20"/>
      <c r="K81" s="153" t="s">
        <v>161</v>
      </c>
    </row>
    <row r="82" spans="1:29" ht="75" customHeight="1">
      <c r="A82" s="152">
        <f t="shared" si="4"/>
        <v>76</v>
      </c>
      <c r="B82" s="23" t="s">
        <v>215</v>
      </c>
      <c r="C82" s="59" t="s">
        <v>219</v>
      </c>
      <c r="D82" s="24" t="s">
        <v>220</v>
      </c>
      <c r="E82" s="25" t="s">
        <v>221</v>
      </c>
      <c r="F82" s="29"/>
      <c r="G82" s="114">
        <v>10000</v>
      </c>
      <c r="H82" s="29"/>
      <c r="I82" s="30">
        <f t="shared" si="3"/>
        <v>10000</v>
      </c>
      <c r="J82" s="20"/>
      <c r="K82" s="153" t="s">
        <v>161</v>
      </c>
    </row>
    <row r="83" spans="1:29" ht="75" customHeight="1">
      <c r="A83" s="152">
        <f t="shared" si="4"/>
        <v>77</v>
      </c>
      <c r="B83" s="51" t="s">
        <v>222</v>
      </c>
      <c r="C83" s="72" t="s">
        <v>223</v>
      </c>
      <c r="D83" s="52" t="s">
        <v>224</v>
      </c>
      <c r="E83" s="74" t="s">
        <v>225</v>
      </c>
      <c r="F83" s="130">
        <v>1383000</v>
      </c>
      <c r="G83" s="130"/>
      <c r="H83" s="130">
        <v>198</v>
      </c>
      <c r="I83" s="30">
        <f t="shared" si="3"/>
        <v>1382802</v>
      </c>
      <c r="J83" s="64"/>
      <c r="K83" s="153" t="s">
        <v>181</v>
      </c>
    </row>
    <row r="84" spans="1:29" s="85" customFormat="1" ht="75" customHeight="1">
      <c r="A84" s="152">
        <f t="shared" si="4"/>
        <v>78</v>
      </c>
      <c r="B84" s="48" t="s">
        <v>226</v>
      </c>
      <c r="C84" s="126" t="s">
        <v>227</v>
      </c>
      <c r="D84" s="81" t="s">
        <v>347</v>
      </c>
      <c r="E84" s="48" t="s">
        <v>228</v>
      </c>
      <c r="F84" s="82">
        <v>0</v>
      </c>
      <c r="G84" s="82">
        <v>75000</v>
      </c>
      <c r="H84" s="82">
        <v>0</v>
      </c>
      <c r="I84" s="30">
        <f t="shared" si="3"/>
        <v>75000</v>
      </c>
      <c r="J84" s="19"/>
      <c r="K84" s="158" t="s">
        <v>161</v>
      </c>
    </row>
    <row r="85" spans="1:29" s="85" customFormat="1" ht="75" customHeight="1">
      <c r="A85" s="152">
        <f t="shared" si="4"/>
        <v>79</v>
      </c>
      <c r="B85" s="48" t="s">
        <v>226</v>
      </c>
      <c r="C85" s="125" t="s">
        <v>229</v>
      </c>
      <c r="D85" s="81" t="s">
        <v>230</v>
      </c>
      <c r="E85" s="86" t="s">
        <v>231</v>
      </c>
      <c r="F85" s="82">
        <v>4044169</v>
      </c>
      <c r="G85" s="82">
        <v>0</v>
      </c>
      <c r="H85" s="82">
        <v>75000</v>
      </c>
      <c r="I85" s="30">
        <f t="shared" si="3"/>
        <v>3969169</v>
      </c>
      <c r="J85" s="19"/>
      <c r="K85" s="158" t="s">
        <v>181</v>
      </c>
    </row>
    <row r="86" spans="1:29" s="85" customFormat="1" ht="75" customHeight="1">
      <c r="A86" s="152">
        <f t="shared" si="4"/>
        <v>80</v>
      </c>
      <c r="B86" s="23" t="s">
        <v>232</v>
      </c>
      <c r="C86" s="59" t="s">
        <v>233</v>
      </c>
      <c r="D86" s="59" t="s">
        <v>234</v>
      </c>
      <c r="E86" s="25" t="s">
        <v>235</v>
      </c>
      <c r="F86" s="29">
        <v>6700</v>
      </c>
      <c r="G86" s="114">
        <v>6700</v>
      </c>
      <c r="H86" s="29"/>
      <c r="I86" s="30">
        <f t="shared" si="3"/>
        <v>13400</v>
      </c>
      <c r="J86" s="19"/>
      <c r="K86" s="153" t="s">
        <v>161</v>
      </c>
    </row>
    <row r="87" spans="1:29" s="85" customFormat="1" ht="75" customHeight="1">
      <c r="A87" s="152">
        <f t="shared" si="4"/>
        <v>81</v>
      </c>
      <c r="B87" s="23" t="s">
        <v>232</v>
      </c>
      <c r="C87" s="59" t="s">
        <v>236</v>
      </c>
      <c r="D87" s="24" t="s">
        <v>237</v>
      </c>
      <c r="E87" s="73" t="s">
        <v>238</v>
      </c>
      <c r="F87" s="29"/>
      <c r="G87" s="114">
        <v>19800</v>
      </c>
      <c r="H87" s="29"/>
      <c r="I87" s="30">
        <f t="shared" si="3"/>
        <v>19800</v>
      </c>
      <c r="J87" s="19"/>
      <c r="K87" s="153" t="s">
        <v>161</v>
      </c>
    </row>
    <row r="88" spans="1:29" ht="75" customHeight="1">
      <c r="A88" s="152">
        <f t="shared" si="4"/>
        <v>82</v>
      </c>
      <c r="B88" s="23" t="s">
        <v>239</v>
      </c>
      <c r="C88" s="59" t="s">
        <v>240</v>
      </c>
      <c r="D88" s="24" t="s">
        <v>241</v>
      </c>
      <c r="E88" s="25" t="s">
        <v>242</v>
      </c>
      <c r="F88" s="29">
        <v>120266</v>
      </c>
      <c r="G88" s="114">
        <v>78434</v>
      </c>
      <c r="H88" s="29"/>
      <c r="I88" s="30">
        <f t="shared" si="3"/>
        <v>198700</v>
      </c>
      <c r="J88" s="20"/>
      <c r="K88" s="153" t="s">
        <v>161</v>
      </c>
    </row>
    <row r="89" spans="1:29" ht="75" customHeight="1">
      <c r="A89" s="152">
        <f t="shared" si="4"/>
        <v>83</v>
      </c>
      <c r="B89" s="51" t="s">
        <v>243</v>
      </c>
      <c r="C89" s="72" t="s">
        <v>244</v>
      </c>
      <c r="D89" s="52" t="s">
        <v>361</v>
      </c>
      <c r="E89" s="67" t="s">
        <v>245</v>
      </c>
      <c r="F89" s="130">
        <v>4000</v>
      </c>
      <c r="G89" s="130"/>
      <c r="H89" s="130">
        <v>4000</v>
      </c>
      <c r="I89" s="30">
        <f t="shared" si="3"/>
        <v>0</v>
      </c>
      <c r="J89" s="64"/>
      <c r="K89" s="159" t="s">
        <v>246</v>
      </c>
    </row>
    <row r="90" spans="1:29" ht="75" customHeight="1">
      <c r="A90" s="152">
        <f t="shared" si="4"/>
        <v>84</v>
      </c>
      <c r="B90" s="51" t="s">
        <v>243</v>
      </c>
      <c r="C90" s="72" t="s">
        <v>244</v>
      </c>
      <c r="D90" s="52" t="s">
        <v>362</v>
      </c>
      <c r="E90" s="67" t="s">
        <v>247</v>
      </c>
      <c r="F90" s="130">
        <v>4000</v>
      </c>
      <c r="G90" s="130">
        <v>4000</v>
      </c>
      <c r="H90" s="130"/>
      <c r="I90" s="30">
        <f t="shared" si="3"/>
        <v>8000</v>
      </c>
      <c r="J90" s="64"/>
      <c r="K90" s="159" t="s">
        <v>246</v>
      </c>
    </row>
    <row r="91" spans="1:29" s="84" customFormat="1" ht="75" customHeight="1">
      <c r="A91" s="152">
        <f t="shared" si="4"/>
        <v>85</v>
      </c>
      <c r="B91" s="23" t="s">
        <v>248</v>
      </c>
      <c r="C91" s="59" t="s">
        <v>249</v>
      </c>
      <c r="D91" s="24" t="s">
        <v>250</v>
      </c>
      <c r="E91" s="25" t="s">
        <v>251</v>
      </c>
      <c r="F91" s="29">
        <v>10000</v>
      </c>
      <c r="G91" s="114">
        <v>15000</v>
      </c>
      <c r="H91" s="29"/>
      <c r="I91" s="30">
        <f t="shared" si="3"/>
        <v>25000</v>
      </c>
      <c r="J91" s="19"/>
      <c r="K91" s="153" t="s">
        <v>161</v>
      </c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</row>
    <row r="92" spans="1:29" s="84" customFormat="1" ht="75" customHeight="1">
      <c r="A92" s="152">
        <f t="shared" si="4"/>
        <v>86</v>
      </c>
      <c r="B92" s="51" t="s">
        <v>252</v>
      </c>
      <c r="C92" s="72" t="s">
        <v>253</v>
      </c>
      <c r="D92" s="52" t="s">
        <v>363</v>
      </c>
      <c r="E92" s="67" t="s">
        <v>247</v>
      </c>
      <c r="F92" s="130">
        <v>2660</v>
      </c>
      <c r="G92" s="130"/>
      <c r="H92" s="130">
        <v>2660</v>
      </c>
      <c r="I92" s="30">
        <f t="shared" si="3"/>
        <v>0</v>
      </c>
      <c r="J92" s="101"/>
      <c r="K92" s="159" t="s">
        <v>254</v>
      </c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</row>
    <row r="93" spans="1:29" s="84" customFormat="1" ht="75" customHeight="1">
      <c r="A93" s="152">
        <f t="shared" si="4"/>
        <v>87</v>
      </c>
      <c r="B93" s="51" t="s">
        <v>252</v>
      </c>
      <c r="C93" s="72" t="s">
        <v>253</v>
      </c>
      <c r="D93" s="52" t="s">
        <v>364</v>
      </c>
      <c r="E93" s="67" t="s">
        <v>255</v>
      </c>
      <c r="F93" s="130">
        <v>600</v>
      </c>
      <c r="G93" s="130"/>
      <c r="H93" s="130">
        <v>600</v>
      </c>
      <c r="I93" s="30">
        <f t="shared" si="3"/>
        <v>0</v>
      </c>
      <c r="J93" s="101"/>
      <c r="K93" s="159" t="s">
        <v>254</v>
      </c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</row>
    <row r="94" spans="1:29" s="84" customFormat="1" ht="75" customHeight="1">
      <c r="A94" s="152">
        <f t="shared" si="4"/>
        <v>88</v>
      </c>
      <c r="B94" s="51" t="s">
        <v>252</v>
      </c>
      <c r="C94" s="72" t="s">
        <v>253</v>
      </c>
      <c r="D94" s="68" t="s">
        <v>360</v>
      </c>
      <c r="E94" s="67" t="s">
        <v>255</v>
      </c>
      <c r="F94" s="130">
        <v>400</v>
      </c>
      <c r="G94" s="130"/>
      <c r="H94" s="130"/>
      <c r="I94" s="30">
        <f t="shared" si="3"/>
        <v>400</v>
      </c>
      <c r="J94" s="101"/>
      <c r="K94" s="159" t="s">
        <v>357</v>
      </c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</row>
    <row r="95" spans="1:29" ht="75" customHeight="1">
      <c r="A95" s="152">
        <f t="shared" si="4"/>
        <v>89</v>
      </c>
      <c r="B95" s="23" t="s">
        <v>256</v>
      </c>
      <c r="C95" s="59" t="s">
        <v>257</v>
      </c>
      <c r="D95" s="24" t="s">
        <v>258</v>
      </c>
      <c r="E95" s="25" t="s">
        <v>259</v>
      </c>
      <c r="F95" s="29"/>
      <c r="G95" s="114">
        <v>10000</v>
      </c>
      <c r="H95" s="29"/>
      <c r="I95" s="30">
        <f t="shared" si="3"/>
        <v>10000</v>
      </c>
      <c r="J95" s="20"/>
      <c r="K95" s="153" t="s">
        <v>161</v>
      </c>
    </row>
    <row r="96" spans="1:29" ht="75" customHeight="1">
      <c r="A96" s="152">
        <f t="shared" si="4"/>
        <v>90</v>
      </c>
      <c r="B96" s="69" t="s">
        <v>256</v>
      </c>
      <c r="C96" s="75" t="s">
        <v>257</v>
      </c>
      <c r="D96" s="70" t="s">
        <v>265</v>
      </c>
      <c r="E96" s="33" t="s">
        <v>164</v>
      </c>
      <c r="F96" s="34"/>
      <c r="G96" s="34">
        <v>10000</v>
      </c>
      <c r="H96" s="34"/>
      <c r="I96" s="30">
        <f>F96+G96-H96</f>
        <v>10000</v>
      </c>
      <c r="J96" s="71"/>
      <c r="K96" s="153" t="s">
        <v>161</v>
      </c>
    </row>
    <row r="97" spans="1:11" ht="75" customHeight="1">
      <c r="A97" s="152">
        <f t="shared" si="4"/>
        <v>91</v>
      </c>
      <c r="B97" s="23" t="s">
        <v>256</v>
      </c>
      <c r="C97" s="59" t="s">
        <v>262</v>
      </c>
      <c r="D97" s="24" t="s">
        <v>263</v>
      </c>
      <c r="E97" s="25" t="s">
        <v>264</v>
      </c>
      <c r="F97" s="29"/>
      <c r="G97" s="114">
        <v>4000</v>
      </c>
      <c r="H97" s="29"/>
      <c r="I97" s="30">
        <f>F97+G97-H97</f>
        <v>4000</v>
      </c>
      <c r="J97" s="20"/>
      <c r="K97" s="153" t="s">
        <v>161</v>
      </c>
    </row>
    <row r="98" spans="1:11" s="102" customFormat="1" ht="75" customHeight="1">
      <c r="A98" s="152">
        <f t="shared" si="4"/>
        <v>92</v>
      </c>
      <c r="B98" s="103" t="s">
        <v>256</v>
      </c>
      <c r="C98" s="99" t="s">
        <v>260</v>
      </c>
      <c r="D98" s="104" t="s">
        <v>261</v>
      </c>
      <c r="E98" s="117" t="s">
        <v>218</v>
      </c>
      <c r="F98" s="90"/>
      <c r="G98" s="118">
        <v>30000</v>
      </c>
      <c r="H98" s="90"/>
      <c r="I98" s="30">
        <f t="shared" si="3"/>
        <v>30000</v>
      </c>
      <c r="J98" s="119"/>
      <c r="K98" s="154" t="s">
        <v>161</v>
      </c>
    </row>
    <row r="99" spans="1:11" s="102" customFormat="1" ht="75" customHeight="1">
      <c r="A99" s="152">
        <f t="shared" si="4"/>
        <v>93</v>
      </c>
      <c r="B99" s="103" t="s">
        <v>256</v>
      </c>
      <c r="C99" s="99" t="s">
        <v>260</v>
      </c>
      <c r="D99" s="104" t="s">
        <v>261</v>
      </c>
      <c r="E99" s="117" t="s">
        <v>235</v>
      </c>
      <c r="F99" s="90"/>
      <c r="G99" s="118">
        <v>2000</v>
      </c>
      <c r="H99" s="90"/>
      <c r="I99" s="30">
        <f t="shared" si="3"/>
        <v>2000</v>
      </c>
      <c r="J99" s="119"/>
      <c r="K99" s="154" t="s">
        <v>161</v>
      </c>
    </row>
    <row r="100" spans="1:11" ht="75" customHeight="1">
      <c r="A100" s="152">
        <f t="shared" si="4"/>
        <v>94</v>
      </c>
      <c r="B100" s="51" t="s">
        <v>266</v>
      </c>
      <c r="C100" s="72" t="s">
        <v>267</v>
      </c>
      <c r="D100" s="52" t="s">
        <v>351</v>
      </c>
      <c r="E100" s="67" t="s">
        <v>268</v>
      </c>
      <c r="F100" s="130">
        <v>0</v>
      </c>
      <c r="G100" s="130">
        <v>29568</v>
      </c>
      <c r="H100" s="130"/>
      <c r="I100" s="30">
        <f t="shared" si="3"/>
        <v>29568</v>
      </c>
      <c r="J100" s="64"/>
      <c r="K100" s="159" t="s">
        <v>254</v>
      </c>
    </row>
    <row r="101" spans="1:11" ht="75" customHeight="1">
      <c r="A101" s="152">
        <f t="shared" si="4"/>
        <v>95</v>
      </c>
      <c r="B101" s="51" t="s">
        <v>266</v>
      </c>
      <c r="C101" s="72" t="s">
        <v>267</v>
      </c>
      <c r="D101" s="52" t="s">
        <v>352</v>
      </c>
      <c r="E101" s="67" t="s">
        <v>247</v>
      </c>
      <c r="F101" s="130">
        <v>7200</v>
      </c>
      <c r="G101" s="130">
        <v>30000</v>
      </c>
      <c r="H101" s="130"/>
      <c r="I101" s="30">
        <f t="shared" si="3"/>
        <v>37200</v>
      </c>
      <c r="J101" s="64"/>
      <c r="K101" s="159" t="s">
        <v>254</v>
      </c>
    </row>
    <row r="102" spans="1:11" ht="75" customHeight="1">
      <c r="A102" s="152">
        <f t="shared" si="4"/>
        <v>96</v>
      </c>
      <c r="B102" s="51" t="s">
        <v>266</v>
      </c>
      <c r="C102" s="72" t="s">
        <v>267</v>
      </c>
      <c r="D102" s="52" t="s">
        <v>353</v>
      </c>
      <c r="E102" s="67" t="s">
        <v>245</v>
      </c>
      <c r="F102" s="130">
        <v>201600</v>
      </c>
      <c r="G102" s="130"/>
      <c r="H102" s="130">
        <v>147600</v>
      </c>
      <c r="I102" s="30">
        <f t="shared" si="3"/>
        <v>54000</v>
      </c>
      <c r="J102" s="64"/>
      <c r="K102" s="159" t="s">
        <v>254</v>
      </c>
    </row>
    <row r="103" spans="1:11" ht="75" customHeight="1">
      <c r="A103" s="152">
        <f t="shared" si="4"/>
        <v>97</v>
      </c>
      <c r="B103" s="23" t="s">
        <v>256</v>
      </c>
      <c r="C103" s="59" t="s">
        <v>269</v>
      </c>
      <c r="D103" s="59" t="s">
        <v>346</v>
      </c>
      <c r="E103" s="25" t="s">
        <v>270</v>
      </c>
      <c r="F103" s="29"/>
      <c r="G103" s="114">
        <v>5000</v>
      </c>
      <c r="H103" s="29"/>
      <c r="I103" s="30">
        <f t="shared" si="3"/>
        <v>5000</v>
      </c>
      <c r="J103" s="20"/>
      <c r="K103" s="153" t="s">
        <v>161</v>
      </c>
    </row>
    <row r="104" spans="1:11" ht="75" customHeight="1">
      <c r="A104" s="152">
        <f t="shared" si="4"/>
        <v>98</v>
      </c>
      <c r="B104" s="23" t="s">
        <v>271</v>
      </c>
      <c r="C104" s="59" t="s">
        <v>272</v>
      </c>
      <c r="D104" s="59" t="s">
        <v>373</v>
      </c>
      <c r="E104" s="25" t="s">
        <v>273</v>
      </c>
      <c r="F104" s="29">
        <v>12000</v>
      </c>
      <c r="G104" s="114">
        <v>8000</v>
      </c>
      <c r="H104" s="29"/>
      <c r="I104" s="30">
        <f t="shared" si="3"/>
        <v>20000</v>
      </c>
      <c r="J104" s="20"/>
      <c r="K104" s="153" t="s">
        <v>161</v>
      </c>
    </row>
    <row r="105" spans="1:11" ht="75" customHeight="1">
      <c r="A105" s="152">
        <f t="shared" si="4"/>
        <v>99</v>
      </c>
      <c r="B105" s="23" t="s">
        <v>271</v>
      </c>
      <c r="C105" s="59" t="s">
        <v>105</v>
      </c>
      <c r="D105" s="59" t="s">
        <v>274</v>
      </c>
      <c r="E105" s="73" t="s">
        <v>374</v>
      </c>
      <c r="F105" s="29"/>
      <c r="G105" s="114">
        <v>6750</v>
      </c>
      <c r="H105" s="29"/>
      <c r="I105" s="30">
        <f t="shared" si="3"/>
        <v>6750</v>
      </c>
      <c r="J105" s="20"/>
      <c r="K105" s="153" t="s">
        <v>161</v>
      </c>
    </row>
    <row r="106" spans="1:11" ht="75" customHeight="1">
      <c r="A106" s="152">
        <f t="shared" si="4"/>
        <v>100</v>
      </c>
      <c r="B106" s="23" t="s">
        <v>271</v>
      </c>
      <c r="C106" s="59" t="s">
        <v>105</v>
      </c>
      <c r="D106" s="59" t="s">
        <v>375</v>
      </c>
      <c r="E106" s="73" t="s">
        <v>376</v>
      </c>
      <c r="F106" s="29"/>
      <c r="G106" s="114">
        <v>600</v>
      </c>
      <c r="H106" s="29"/>
      <c r="I106" s="30">
        <f t="shared" si="3"/>
        <v>600</v>
      </c>
      <c r="J106" s="20"/>
      <c r="K106" s="153" t="s">
        <v>377</v>
      </c>
    </row>
    <row r="107" spans="1:11" ht="75" customHeight="1">
      <c r="A107" s="152">
        <f t="shared" si="4"/>
        <v>101</v>
      </c>
      <c r="B107" s="23" t="s">
        <v>275</v>
      </c>
      <c r="C107" s="59" t="s">
        <v>106</v>
      </c>
      <c r="D107" s="61" t="s">
        <v>276</v>
      </c>
      <c r="E107" s="16" t="s">
        <v>277</v>
      </c>
      <c r="F107" s="29"/>
      <c r="G107" s="114">
        <v>50000</v>
      </c>
      <c r="H107" s="29"/>
      <c r="I107" s="30">
        <f t="shared" si="3"/>
        <v>50000</v>
      </c>
      <c r="J107" s="20"/>
      <c r="K107" s="153" t="s">
        <v>161</v>
      </c>
    </row>
    <row r="108" spans="1:11" ht="75" customHeight="1">
      <c r="A108" s="152">
        <f t="shared" si="4"/>
        <v>102</v>
      </c>
      <c r="B108" s="23" t="s">
        <v>275</v>
      </c>
      <c r="C108" s="59" t="s">
        <v>107</v>
      </c>
      <c r="D108" s="59" t="s">
        <v>278</v>
      </c>
      <c r="E108" s="25" t="s">
        <v>279</v>
      </c>
      <c r="F108" s="29"/>
      <c r="G108" s="114">
        <v>5500</v>
      </c>
      <c r="H108" s="29"/>
      <c r="I108" s="30">
        <f t="shared" si="3"/>
        <v>5500</v>
      </c>
      <c r="J108" s="20"/>
      <c r="K108" s="153" t="s">
        <v>161</v>
      </c>
    </row>
    <row r="109" spans="1:11" ht="75" customHeight="1">
      <c r="A109" s="152">
        <f t="shared" si="4"/>
        <v>103</v>
      </c>
      <c r="B109" s="23" t="s">
        <v>275</v>
      </c>
      <c r="C109" s="59" t="s">
        <v>107</v>
      </c>
      <c r="D109" s="24" t="s">
        <v>280</v>
      </c>
      <c r="E109" s="25" t="s">
        <v>185</v>
      </c>
      <c r="F109" s="29"/>
      <c r="G109" s="114">
        <v>5844</v>
      </c>
      <c r="H109" s="29"/>
      <c r="I109" s="30">
        <f t="shared" si="3"/>
        <v>5844</v>
      </c>
      <c r="J109" s="20"/>
      <c r="K109" s="153" t="s">
        <v>161</v>
      </c>
    </row>
    <row r="110" spans="1:11" ht="75" customHeight="1">
      <c r="A110" s="152">
        <f t="shared" si="4"/>
        <v>104</v>
      </c>
      <c r="B110" s="23" t="s">
        <v>275</v>
      </c>
      <c r="C110" s="59" t="s">
        <v>107</v>
      </c>
      <c r="D110" s="61" t="s">
        <v>344</v>
      </c>
      <c r="E110" s="16" t="s">
        <v>279</v>
      </c>
      <c r="F110" s="29"/>
      <c r="G110" s="114">
        <v>10000</v>
      </c>
      <c r="H110" s="29"/>
      <c r="I110" s="30">
        <f>F110+G110-H110</f>
        <v>10000</v>
      </c>
      <c r="J110" s="20"/>
      <c r="K110" s="153" t="s">
        <v>161</v>
      </c>
    </row>
    <row r="111" spans="1:11" ht="75" customHeight="1">
      <c r="A111" s="152">
        <f t="shared" si="4"/>
        <v>105</v>
      </c>
      <c r="B111" s="23" t="s">
        <v>275</v>
      </c>
      <c r="C111" s="59" t="s">
        <v>107</v>
      </c>
      <c r="D111" s="61" t="s">
        <v>345</v>
      </c>
      <c r="E111" s="16" t="s">
        <v>185</v>
      </c>
      <c r="F111" s="29"/>
      <c r="G111" s="114">
        <v>7000</v>
      </c>
      <c r="H111" s="29"/>
      <c r="I111" s="30">
        <f>F111+G111-H111</f>
        <v>7000</v>
      </c>
      <c r="J111" s="20"/>
      <c r="K111" s="153" t="s">
        <v>161</v>
      </c>
    </row>
    <row r="112" spans="1:11" ht="75" customHeight="1">
      <c r="A112" s="152">
        <f t="shared" si="4"/>
        <v>106</v>
      </c>
      <c r="B112" s="23" t="s">
        <v>275</v>
      </c>
      <c r="C112" s="59" t="s">
        <v>107</v>
      </c>
      <c r="D112" s="61" t="s">
        <v>345</v>
      </c>
      <c r="E112" s="16" t="s">
        <v>285</v>
      </c>
      <c r="F112" s="29"/>
      <c r="G112" s="114">
        <v>3000</v>
      </c>
      <c r="H112" s="29"/>
      <c r="I112" s="30">
        <f>F112+G112-H112</f>
        <v>3000</v>
      </c>
      <c r="J112" s="20"/>
      <c r="K112" s="153" t="s">
        <v>161</v>
      </c>
    </row>
    <row r="113" spans="1:11" ht="75" customHeight="1">
      <c r="A113" s="152">
        <f t="shared" si="4"/>
        <v>107</v>
      </c>
      <c r="B113" s="23" t="s">
        <v>275</v>
      </c>
      <c r="C113" s="59" t="s">
        <v>107</v>
      </c>
      <c r="D113" s="61" t="s">
        <v>286</v>
      </c>
      <c r="E113" s="16" t="s">
        <v>185</v>
      </c>
      <c r="F113" s="29"/>
      <c r="G113" s="114">
        <v>25000</v>
      </c>
      <c r="H113" s="29"/>
      <c r="I113" s="30">
        <f>F113+G113-H113</f>
        <v>25000</v>
      </c>
      <c r="J113" s="20"/>
      <c r="K113" s="153" t="s">
        <v>161</v>
      </c>
    </row>
    <row r="114" spans="1:11" ht="75" customHeight="1">
      <c r="A114" s="152">
        <f t="shared" si="4"/>
        <v>108</v>
      </c>
      <c r="B114" s="23" t="s">
        <v>275</v>
      </c>
      <c r="C114" s="59" t="s">
        <v>107</v>
      </c>
      <c r="D114" s="61" t="s">
        <v>286</v>
      </c>
      <c r="E114" s="16" t="s">
        <v>279</v>
      </c>
      <c r="F114" s="29"/>
      <c r="G114" s="114">
        <v>5000</v>
      </c>
      <c r="H114" s="29"/>
      <c r="I114" s="30">
        <f>F114+G114-H114</f>
        <v>5000</v>
      </c>
      <c r="J114" s="20"/>
      <c r="K114" s="153" t="s">
        <v>161</v>
      </c>
    </row>
    <row r="115" spans="1:11" ht="75" customHeight="1">
      <c r="A115" s="152">
        <f t="shared" si="4"/>
        <v>109</v>
      </c>
      <c r="B115" s="23" t="s">
        <v>275</v>
      </c>
      <c r="C115" s="59" t="s">
        <v>281</v>
      </c>
      <c r="D115" s="24" t="s">
        <v>282</v>
      </c>
      <c r="E115" s="25" t="s">
        <v>187</v>
      </c>
      <c r="F115" s="29">
        <v>3760</v>
      </c>
      <c r="G115" s="114">
        <v>2240</v>
      </c>
      <c r="H115" s="29"/>
      <c r="I115" s="30">
        <f t="shared" si="3"/>
        <v>6000</v>
      </c>
      <c r="J115" s="20"/>
      <c r="K115" s="153" t="s">
        <v>161</v>
      </c>
    </row>
    <row r="116" spans="1:11" ht="75" customHeight="1">
      <c r="A116" s="152">
        <f t="shared" si="4"/>
        <v>110</v>
      </c>
      <c r="B116" s="23" t="s">
        <v>275</v>
      </c>
      <c r="C116" s="59" t="s">
        <v>283</v>
      </c>
      <c r="D116" s="24" t="s">
        <v>284</v>
      </c>
      <c r="E116" s="25" t="s">
        <v>251</v>
      </c>
      <c r="F116" s="29"/>
      <c r="G116" s="114">
        <v>10000</v>
      </c>
      <c r="H116" s="29"/>
      <c r="I116" s="30">
        <f t="shared" si="3"/>
        <v>10000</v>
      </c>
      <c r="J116" s="20"/>
      <c r="K116" s="153" t="s">
        <v>161</v>
      </c>
    </row>
    <row r="117" spans="1:11" ht="75" customHeight="1">
      <c r="A117" s="152">
        <f t="shared" si="4"/>
        <v>111</v>
      </c>
      <c r="B117" s="69" t="s">
        <v>275</v>
      </c>
      <c r="C117" s="75" t="s">
        <v>287</v>
      </c>
      <c r="D117" s="70" t="s">
        <v>288</v>
      </c>
      <c r="E117" s="112" t="s">
        <v>225</v>
      </c>
      <c r="F117" s="34"/>
      <c r="G117" s="34">
        <v>100000</v>
      </c>
      <c r="H117" s="34"/>
      <c r="I117" s="30">
        <f t="shared" si="3"/>
        <v>100000</v>
      </c>
      <c r="J117" s="71"/>
      <c r="K117" s="153" t="s">
        <v>161</v>
      </c>
    </row>
    <row r="118" spans="1:11" ht="75" customHeight="1">
      <c r="A118" s="152">
        <f t="shared" si="4"/>
        <v>112</v>
      </c>
      <c r="B118" s="23" t="s">
        <v>289</v>
      </c>
      <c r="C118" s="59" t="s">
        <v>290</v>
      </c>
      <c r="D118" s="59" t="s">
        <v>291</v>
      </c>
      <c r="E118" s="25" t="s">
        <v>292</v>
      </c>
      <c r="F118" s="29"/>
      <c r="G118" s="114">
        <v>10000</v>
      </c>
      <c r="H118" s="29"/>
      <c r="I118" s="30">
        <f t="shared" si="3"/>
        <v>10000</v>
      </c>
      <c r="J118" s="20"/>
      <c r="K118" s="153" t="s">
        <v>161</v>
      </c>
    </row>
    <row r="119" spans="1:11" ht="75" customHeight="1">
      <c r="A119" s="152">
        <f t="shared" si="4"/>
        <v>113</v>
      </c>
      <c r="B119" s="43" t="s">
        <v>293</v>
      </c>
      <c r="C119" s="76" t="s">
        <v>294</v>
      </c>
      <c r="D119" s="45" t="s">
        <v>295</v>
      </c>
      <c r="E119" s="38" t="s">
        <v>247</v>
      </c>
      <c r="F119" s="29">
        <v>500000</v>
      </c>
      <c r="G119" s="29"/>
      <c r="H119" s="29">
        <v>250000</v>
      </c>
      <c r="I119" s="30">
        <f t="shared" si="3"/>
        <v>250000</v>
      </c>
      <c r="J119" s="20"/>
      <c r="K119" s="158" t="s">
        <v>181</v>
      </c>
    </row>
    <row r="120" spans="1:11" ht="75" customHeight="1">
      <c r="A120" s="152">
        <f t="shared" si="4"/>
        <v>114</v>
      </c>
      <c r="B120" s="23" t="s">
        <v>296</v>
      </c>
      <c r="C120" s="76" t="s">
        <v>294</v>
      </c>
      <c r="D120" s="61" t="s">
        <v>303</v>
      </c>
      <c r="E120" s="16" t="s">
        <v>251</v>
      </c>
      <c r="F120" s="29"/>
      <c r="G120" s="114">
        <v>11160</v>
      </c>
      <c r="H120" s="29"/>
      <c r="I120" s="30">
        <f>F120+G120-H120</f>
        <v>11160</v>
      </c>
      <c r="J120" s="20"/>
      <c r="K120" s="153" t="s">
        <v>161</v>
      </c>
    </row>
    <row r="121" spans="1:11" ht="75" customHeight="1">
      <c r="A121" s="152">
        <f t="shared" si="4"/>
        <v>115</v>
      </c>
      <c r="B121" s="23" t="s">
        <v>293</v>
      </c>
      <c r="C121" s="76" t="s">
        <v>294</v>
      </c>
      <c r="D121" s="61" t="s">
        <v>303</v>
      </c>
      <c r="E121" s="16" t="s">
        <v>304</v>
      </c>
      <c r="F121" s="29"/>
      <c r="G121" s="114">
        <v>8840</v>
      </c>
      <c r="H121" s="29"/>
      <c r="I121" s="30">
        <f>F121+G121-H121</f>
        <v>8840</v>
      </c>
      <c r="J121" s="20"/>
      <c r="K121" s="153" t="s">
        <v>161</v>
      </c>
    </row>
    <row r="122" spans="1:11" ht="75" customHeight="1">
      <c r="A122" s="152">
        <f t="shared" si="4"/>
        <v>116</v>
      </c>
      <c r="B122" s="23" t="s">
        <v>296</v>
      </c>
      <c r="C122" s="59" t="s">
        <v>294</v>
      </c>
      <c r="D122" s="24" t="s">
        <v>301</v>
      </c>
      <c r="E122" s="73" t="s">
        <v>302</v>
      </c>
      <c r="F122" s="29"/>
      <c r="G122" s="114">
        <v>6000</v>
      </c>
      <c r="H122" s="29"/>
      <c r="I122" s="30">
        <f>F122+G122-H122</f>
        <v>6000</v>
      </c>
      <c r="J122" s="20"/>
      <c r="K122" s="153" t="s">
        <v>161</v>
      </c>
    </row>
    <row r="123" spans="1:11" ht="75" customHeight="1">
      <c r="A123" s="152">
        <f t="shared" si="4"/>
        <v>117</v>
      </c>
      <c r="B123" s="23" t="s">
        <v>296</v>
      </c>
      <c r="C123" s="59" t="s">
        <v>297</v>
      </c>
      <c r="D123" s="24" t="s">
        <v>298</v>
      </c>
      <c r="E123" s="25" t="s">
        <v>251</v>
      </c>
      <c r="F123" s="29">
        <v>16450</v>
      </c>
      <c r="G123" s="114">
        <v>4550</v>
      </c>
      <c r="H123" s="29"/>
      <c r="I123" s="30">
        <f t="shared" si="3"/>
        <v>21000</v>
      </c>
      <c r="J123" s="20"/>
      <c r="K123" s="153" t="s">
        <v>161</v>
      </c>
    </row>
    <row r="124" spans="1:11" ht="75" customHeight="1">
      <c r="A124" s="152">
        <f t="shared" si="4"/>
        <v>118</v>
      </c>
      <c r="B124" s="23" t="s">
        <v>296</v>
      </c>
      <c r="C124" s="59" t="s">
        <v>299</v>
      </c>
      <c r="D124" s="24" t="s">
        <v>300</v>
      </c>
      <c r="E124" s="25" t="s">
        <v>185</v>
      </c>
      <c r="F124" s="29">
        <v>60000</v>
      </c>
      <c r="G124" s="114">
        <v>40000</v>
      </c>
      <c r="H124" s="29"/>
      <c r="I124" s="30">
        <f t="shared" si="3"/>
        <v>100000</v>
      </c>
      <c r="J124" s="20"/>
      <c r="K124" s="153" t="s">
        <v>161</v>
      </c>
    </row>
    <row r="125" spans="1:11" ht="75" customHeight="1">
      <c r="A125" s="152">
        <f t="shared" si="4"/>
        <v>119</v>
      </c>
      <c r="B125" s="41" t="s">
        <v>46</v>
      </c>
      <c r="C125" s="76" t="s">
        <v>305</v>
      </c>
      <c r="D125" s="77" t="s">
        <v>306</v>
      </c>
      <c r="E125" s="38" t="s">
        <v>169</v>
      </c>
      <c r="F125" s="29"/>
      <c r="G125" s="78">
        <v>25000</v>
      </c>
      <c r="H125" s="29"/>
      <c r="I125" s="30">
        <f t="shared" si="3"/>
        <v>25000</v>
      </c>
      <c r="J125" s="60"/>
      <c r="K125" s="153" t="s">
        <v>161</v>
      </c>
    </row>
    <row r="126" spans="1:11" ht="75" customHeight="1">
      <c r="A126" s="152">
        <f t="shared" si="4"/>
        <v>120</v>
      </c>
      <c r="B126" s="51" t="s">
        <v>46</v>
      </c>
      <c r="C126" s="72" t="s">
        <v>47</v>
      </c>
      <c r="D126" s="52" t="s">
        <v>365</v>
      </c>
      <c r="E126" s="63" t="s">
        <v>48</v>
      </c>
      <c r="F126" s="130">
        <v>5000</v>
      </c>
      <c r="G126" s="130"/>
      <c r="H126" s="130"/>
      <c r="I126" s="30">
        <f t="shared" si="3"/>
        <v>5000</v>
      </c>
      <c r="J126" s="64"/>
      <c r="K126" s="159" t="s">
        <v>354</v>
      </c>
    </row>
    <row r="127" spans="1:11" ht="75" customHeight="1">
      <c r="A127" s="152">
        <f t="shared" si="4"/>
        <v>121</v>
      </c>
      <c r="B127" s="79" t="s">
        <v>46</v>
      </c>
      <c r="C127" s="123" t="s">
        <v>49</v>
      </c>
      <c r="D127" s="53" t="s">
        <v>366</v>
      </c>
      <c r="E127" s="54" t="s">
        <v>307</v>
      </c>
      <c r="F127" s="55">
        <v>130000</v>
      </c>
      <c r="G127" s="55"/>
      <c r="H127" s="55"/>
      <c r="I127" s="30">
        <f t="shared" si="3"/>
        <v>130000</v>
      </c>
      <c r="J127" s="80"/>
      <c r="K127" s="160" t="s">
        <v>355</v>
      </c>
    </row>
    <row r="128" spans="1:11" s="39" customFormat="1" ht="75" customHeight="1">
      <c r="A128" s="152">
        <f t="shared" si="4"/>
        <v>122</v>
      </c>
      <c r="B128" s="36" t="s">
        <v>308</v>
      </c>
      <c r="C128" s="127" t="s">
        <v>309</v>
      </c>
      <c r="D128" s="37" t="s">
        <v>310</v>
      </c>
      <c r="E128" s="38" t="s">
        <v>247</v>
      </c>
      <c r="F128" s="116">
        <v>70000</v>
      </c>
      <c r="G128" s="29"/>
      <c r="H128" s="29">
        <v>35000</v>
      </c>
      <c r="I128" s="30">
        <f t="shared" si="3"/>
        <v>35000</v>
      </c>
      <c r="J128" s="19"/>
      <c r="K128" s="153" t="s">
        <v>181</v>
      </c>
    </row>
    <row r="129" spans="1:29" s="58" customFormat="1" ht="75" customHeight="1">
      <c r="A129" s="152">
        <f t="shared" si="4"/>
        <v>123</v>
      </c>
      <c r="B129" s="43" t="s">
        <v>311</v>
      </c>
      <c r="C129" s="76" t="s">
        <v>312</v>
      </c>
      <c r="D129" s="44" t="s">
        <v>313</v>
      </c>
      <c r="E129" s="38" t="s">
        <v>180</v>
      </c>
      <c r="F129" s="29">
        <v>680000</v>
      </c>
      <c r="G129" s="29">
        <v>200000</v>
      </c>
      <c r="H129" s="29"/>
      <c r="I129" s="30">
        <f t="shared" si="3"/>
        <v>880000</v>
      </c>
      <c r="J129" s="20"/>
      <c r="K129" s="153" t="s">
        <v>161</v>
      </c>
    </row>
    <row r="130" spans="1:29" s="58" customFormat="1" ht="75" customHeight="1">
      <c r="A130" s="152">
        <f t="shared" si="4"/>
        <v>124</v>
      </c>
      <c r="B130" s="23" t="s">
        <v>314</v>
      </c>
      <c r="C130" s="59" t="s">
        <v>95</v>
      </c>
      <c r="D130" s="24" t="s">
        <v>315</v>
      </c>
      <c r="E130" s="25" t="s">
        <v>185</v>
      </c>
      <c r="F130" s="29"/>
      <c r="G130" s="114">
        <v>50000</v>
      </c>
      <c r="H130" s="29"/>
      <c r="I130" s="30">
        <f t="shared" si="3"/>
        <v>50000</v>
      </c>
      <c r="J130" s="60"/>
      <c r="K130" s="153" t="s">
        <v>161</v>
      </c>
    </row>
    <row r="131" spans="1:29" s="58" customFormat="1" ht="75" customHeight="1">
      <c r="A131" s="152">
        <f t="shared" si="4"/>
        <v>125</v>
      </c>
      <c r="B131" s="23" t="s">
        <v>314</v>
      </c>
      <c r="C131" s="59" t="s">
        <v>96</v>
      </c>
      <c r="D131" s="24" t="s">
        <v>316</v>
      </c>
      <c r="E131" s="25" t="s">
        <v>185</v>
      </c>
      <c r="F131" s="29"/>
      <c r="G131" s="114">
        <v>30000</v>
      </c>
      <c r="H131" s="29"/>
      <c r="I131" s="30">
        <f t="shared" si="3"/>
        <v>30000</v>
      </c>
      <c r="J131" s="60"/>
      <c r="K131" s="153" t="s">
        <v>161</v>
      </c>
    </row>
    <row r="132" spans="1:29" s="58" customFormat="1" ht="75" customHeight="1">
      <c r="A132" s="152">
        <f t="shared" si="4"/>
        <v>126</v>
      </c>
      <c r="B132" s="23" t="s">
        <v>314</v>
      </c>
      <c r="C132" s="59" t="s">
        <v>97</v>
      </c>
      <c r="D132" s="24" t="s">
        <v>317</v>
      </c>
      <c r="E132" s="25" t="s">
        <v>180</v>
      </c>
      <c r="F132" s="29">
        <v>0</v>
      </c>
      <c r="G132" s="114">
        <v>50000</v>
      </c>
      <c r="H132" s="29"/>
      <c r="I132" s="30">
        <f t="shared" si="3"/>
        <v>50000</v>
      </c>
      <c r="J132" s="20"/>
      <c r="K132" s="153" t="s">
        <v>161</v>
      </c>
    </row>
    <row r="133" spans="1:29" s="58" customFormat="1" ht="75" customHeight="1">
      <c r="A133" s="152">
        <f t="shared" si="4"/>
        <v>127</v>
      </c>
      <c r="B133" s="23" t="s">
        <v>314</v>
      </c>
      <c r="C133" s="59" t="s">
        <v>98</v>
      </c>
      <c r="D133" s="61" t="s">
        <v>318</v>
      </c>
      <c r="E133" s="25" t="s">
        <v>180</v>
      </c>
      <c r="F133" s="29"/>
      <c r="G133" s="114">
        <v>179900</v>
      </c>
      <c r="H133" s="29"/>
      <c r="I133" s="30">
        <f t="shared" si="3"/>
        <v>179900</v>
      </c>
      <c r="J133" s="20"/>
      <c r="K133" s="153" t="s">
        <v>161</v>
      </c>
    </row>
    <row r="134" spans="1:29" s="58" customFormat="1" ht="75" customHeight="1">
      <c r="A134" s="152">
        <f t="shared" si="4"/>
        <v>128</v>
      </c>
      <c r="B134" s="51" t="s">
        <v>311</v>
      </c>
      <c r="C134" s="72" t="s">
        <v>25</v>
      </c>
      <c r="D134" s="62" t="s">
        <v>367</v>
      </c>
      <c r="E134" s="63" t="s">
        <v>26</v>
      </c>
      <c r="F134" s="29">
        <v>170000</v>
      </c>
      <c r="G134" s="130">
        <v>0</v>
      </c>
      <c r="H134" s="130">
        <v>0</v>
      </c>
      <c r="I134" s="30">
        <f t="shared" si="3"/>
        <v>170000</v>
      </c>
      <c r="J134" s="64"/>
      <c r="K134" s="159" t="s">
        <v>357</v>
      </c>
    </row>
    <row r="135" spans="1:29" s="21" customFormat="1" ht="75" customHeight="1">
      <c r="A135" s="152">
        <f t="shared" si="4"/>
        <v>129</v>
      </c>
      <c r="B135" s="43" t="s">
        <v>319</v>
      </c>
      <c r="C135" s="76" t="s">
        <v>320</v>
      </c>
      <c r="D135" s="44" t="s">
        <v>368</v>
      </c>
      <c r="E135" s="38" t="s">
        <v>321</v>
      </c>
      <c r="F135" s="29">
        <v>50000</v>
      </c>
      <c r="G135" s="29"/>
      <c r="H135" s="29">
        <v>50000</v>
      </c>
      <c r="I135" s="30">
        <f t="shared" si="3"/>
        <v>0</v>
      </c>
      <c r="J135" s="20"/>
      <c r="K135" s="153" t="s">
        <v>322</v>
      </c>
    </row>
    <row r="136" spans="1:29" ht="75" customHeight="1">
      <c r="A136" s="152">
        <f t="shared" si="4"/>
        <v>130</v>
      </c>
      <c r="B136" s="51" t="s">
        <v>323</v>
      </c>
      <c r="C136" s="72" t="s">
        <v>324</v>
      </c>
      <c r="D136" s="52" t="s">
        <v>369</v>
      </c>
      <c r="E136" s="67" t="s">
        <v>325</v>
      </c>
      <c r="F136" s="130">
        <v>41472</v>
      </c>
      <c r="G136" s="130">
        <v>22464</v>
      </c>
      <c r="H136" s="130">
        <v>0</v>
      </c>
      <c r="I136" s="30">
        <f t="shared" si="3"/>
        <v>63936</v>
      </c>
      <c r="J136" s="64"/>
      <c r="K136" s="159" t="s">
        <v>358</v>
      </c>
    </row>
    <row r="137" spans="1:29" ht="75" customHeight="1">
      <c r="A137" s="152">
        <f t="shared" si="4"/>
        <v>131</v>
      </c>
      <c r="B137" s="51" t="s">
        <v>323</v>
      </c>
      <c r="C137" s="72" t="s">
        <v>324</v>
      </c>
      <c r="D137" s="52" t="s">
        <v>370</v>
      </c>
      <c r="E137" s="67" t="s">
        <v>326</v>
      </c>
      <c r="F137" s="130">
        <v>44928</v>
      </c>
      <c r="G137" s="130">
        <v>1248</v>
      </c>
      <c r="H137" s="130"/>
      <c r="I137" s="30">
        <f t="shared" ref="I137:I145" si="5">F137+G137-H137</f>
        <v>46176</v>
      </c>
      <c r="J137" s="64"/>
      <c r="K137" s="159" t="s">
        <v>359</v>
      </c>
    </row>
    <row r="138" spans="1:29" ht="75" customHeight="1">
      <c r="A138" s="152">
        <f t="shared" si="4"/>
        <v>132</v>
      </c>
      <c r="B138" s="51" t="s">
        <v>323</v>
      </c>
      <c r="C138" s="72" t="s">
        <v>324</v>
      </c>
      <c r="D138" s="52" t="s">
        <v>371</v>
      </c>
      <c r="E138" s="67" t="s">
        <v>327</v>
      </c>
      <c r="F138" s="130">
        <v>3600</v>
      </c>
      <c r="G138" s="130">
        <v>1200</v>
      </c>
      <c r="H138" s="130"/>
      <c r="I138" s="30">
        <f t="shared" si="5"/>
        <v>4800</v>
      </c>
      <c r="J138" s="64"/>
      <c r="K138" s="161" t="s">
        <v>328</v>
      </c>
    </row>
    <row r="139" spans="1:29" ht="75" customHeight="1">
      <c r="A139" s="152">
        <f t="shared" si="4"/>
        <v>133</v>
      </c>
      <c r="B139" s="16" t="s">
        <v>329</v>
      </c>
      <c r="C139" s="120" t="s">
        <v>330</v>
      </c>
      <c r="D139" s="83" t="s">
        <v>343</v>
      </c>
      <c r="E139" s="18" t="s">
        <v>331</v>
      </c>
      <c r="F139" s="30">
        <v>0</v>
      </c>
      <c r="G139" s="114">
        <v>71718</v>
      </c>
      <c r="H139" s="30">
        <v>0</v>
      </c>
      <c r="I139" s="30">
        <f t="shared" si="5"/>
        <v>71718</v>
      </c>
      <c r="J139" s="19"/>
      <c r="K139" s="158" t="s">
        <v>332</v>
      </c>
    </row>
    <row r="140" spans="1:29" s="84" customFormat="1" ht="75" customHeight="1">
      <c r="A140" s="152">
        <f t="shared" si="4"/>
        <v>134</v>
      </c>
      <c r="B140" s="16" t="s">
        <v>329</v>
      </c>
      <c r="C140" s="120" t="s">
        <v>330</v>
      </c>
      <c r="D140" s="17" t="s">
        <v>333</v>
      </c>
      <c r="E140" s="18" t="s">
        <v>334</v>
      </c>
      <c r="F140" s="30">
        <v>0</v>
      </c>
      <c r="G140" s="114">
        <v>1800</v>
      </c>
      <c r="H140" s="30">
        <v>0</v>
      </c>
      <c r="I140" s="30">
        <f t="shared" si="5"/>
        <v>1800</v>
      </c>
      <c r="J140" s="19"/>
      <c r="K140" s="158" t="s">
        <v>332</v>
      </c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</row>
    <row r="141" spans="1:29" s="84" customFormat="1" ht="75" customHeight="1">
      <c r="A141" s="152">
        <f t="shared" si="4"/>
        <v>135</v>
      </c>
      <c r="B141" s="16" t="s">
        <v>329</v>
      </c>
      <c r="C141" s="120" t="s">
        <v>330</v>
      </c>
      <c r="D141" s="17" t="s">
        <v>335</v>
      </c>
      <c r="E141" s="18" t="s">
        <v>325</v>
      </c>
      <c r="F141" s="30">
        <v>0</v>
      </c>
      <c r="G141" s="114">
        <v>1000</v>
      </c>
      <c r="H141" s="30">
        <v>0</v>
      </c>
      <c r="I141" s="30">
        <f t="shared" si="5"/>
        <v>1000</v>
      </c>
      <c r="J141" s="19"/>
      <c r="K141" s="158" t="s">
        <v>332</v>
      </c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</row>
    <row r="142" spans="1:29" ht="75" customHeight="1">
      <c r="A142" s="152">
        <f t="shared" ref="A142:A144" si="6">ROW()-6</f>
        <v>136</v>
      </c>
      <c r="B142" s="86" t="s">
        <v>336</v>
      </c>
      <c r="C142" s="24" t="s">
        <v>337</v>
      </c>
      <c r="D142" s="93" t="s">
        <v>338</v>
      </c>
      <c r="E142" s="94" t="s">
        <v>339</v>
      </c>
      <c r="F142" s="29">
        <v>365786</v>
      </c>
      <c r="G142" s="29">
        <v>0</v>
      </c>
      <c r="H142" s="29">
        <v>1081</v>
      </c>
      <c r="I142" s="30">
        <f t="shared" si="5"/>
        <v>364705</v>
      </c>
      <c r="J142" s="60"/>
      <c r="K142" s="153" t="s">
        <v>322</v>
      </c>
    </row>
    <row r="143" spans="1:29" ht="75" customHeight="1">
      <c r="A143" s="152">
        <f t="shared" si="6"/>
        <v>137</v>
      </c>
      <c r="B143" s="86" t="s">
        <v>336</v>
      </c>
      <c r="C143" s="59" t="s">
        <v>340</v>
      </c>
      <c r="D143" s="93" t="s">
        <v>378</v>
      </c>
      <c r="E143" s="94" t="s">
        <v>341</v>
      </c>
      <c r="F143" s="29">
        <v>17140</v>
      </c>
      <c r="G143" s="29">
        <v>800</v>
      </c>
      <c r="H143" s="29">
        <v>0</v>
      </c>
      <c r="I143" s="30">
        <f t="shared" si="5"/>
        <v>17940</v>
      </c>
      <c r="J143" s="60"/>
      <c r="K143" s="153" t="s">
        <v>332</v>
      </c>
    </row>
    <row r="144" spans="1:29" ht="84.75" customHeight="1" thickBot="1">
      <c r="A144" s="162">
        <f t="shared" si="6"/>
        <v>138</v>
      </c>
      <c r="B144" s="163" t="s">
        <v>89</v>
      </c>
      <c r="C144" s="164" t="s">
        <v>90</v>
      </c>
      <c r="D144" s="131" t="s">
        <v>372</v>
      </c>
      <c r="E144" s="132" t="s">
        <v>48</v>
      </c>
      <c r="F144" s="133">
        <v>14640</v>
      </c>
      <c r="G144" s="133"/>
      <c r="H144" s="133"/>
      <c r="I144" s="165">
        <f t="shared" si="5"/>
        <v>14640</v>
      </c>
      <c r="J144" s="166"/>
      <c r="K144" s="167" t="s">
        <v>356</v>
      </c>
    </row>
    <row r="145" spans="9:9" ht="54.95" customHeight="1">
      <c r="I145" s="148">
        <f t="shared" si="5"/>
        <v>0</v>
      </c>
    </row>
  </sheetData>
  <autoFilter ref="A5:K145">
    <filterColumn colId="1"/>
    <filterColumn colId="2"/>
    <filterColumn colId="9"/>
    <sortState ref="A7:Q153">
      <sortCondition ref="B6:B153" customList="감사담당관,행정지원과,기획예산과,자치행정과,재무과,세무1과,세무2과,청사건립운영과,문화과,관광과,홍보과,교육과,건강체육과,민원여권과,주택관리과,도시개발과,건축과,도시녹지과,부동산정보과,안전도시과,청소행정과,스마트도시과,도시경관과,환경과,복지정책과,사회복지과,어르신여성과,아동보육과,일자리경제과,건설관리과,도로과,치수과,교통행정과,주차관리과,보건정책과,건강증진과,의약과,지역건강과,의회사무국"/>
    </sortState>
  </autoFilter>
  <mergeCells count="10">
    <mergeCell ref="A1:K1"/>
    <mergeCell ref="A4:A5"/>
    <mergeCell ref="B4:B5"/>
    <mergeCell ref="C4:C5"/>
    <mergeCell ref="D4:D5"/>
    <mergeCell ref="E4:E5"/>
    <mergeCell ref="F4:F5"/>
    <mergeCell ref="G4:H4"/>
    <mergeCell ref="I4:I5"/>
    <mergeCell ref="K4:K5"/>
  </mergeCells>
  <phoneticPr fontId="3" type="noConversion"/>
  <printOptions horizontalCentered="1"/>
  <pageMargins left="0.27559055118110237" right="0.27559055118110237" top="0.51181102362204722" bottom="0.27559055118110237" header="0.51181102362204722" footer="0.19685039370078741"/>
  <pageSetup paperSize="9" scale="54" fitToHeight="0" orientation="landscape" copies="30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★일반회계</vt:lpstr>
      <vt:lpstr>★일반회계!Print_Area</vt:lpstr>
      <vt:lpstr>★일반회계!Print_Titles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2022-12-12T10:34:02Z</cp:lastPrinted>
  <dcterms:created xsi:type="dcterms:W3CDTF">2022-12-11T06:05:51Z</dcterms:created>
  <dcterms:modified xsi:type="dcterms:W3CDTF">2022-12-21T07:22:12Z</dcterms:modified>
</cp:coreProperties>
</file>